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78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E305" i="9" s="1"/>
  <c r="B305" i="9" s="1"/>
  <c r="G305" i="9"/>
  <c r="F305" i="9"/>
  <c r="H304" i="9"/>
  <c r="E304" i="9" s="1"/>
  <c r="B304" i="9" s="1"/>
  <c r="G304" i="9"/>
  <c r="F304" i="9"/>
  <c r="H303" i="9"/>
  <c r="G303" i="9"/>
  <c r="F303" i="9"/>
  <c r="H302" i="9"/>
  <c r="G302" i="9"/>
  <c r="F302" i="9"/>
  <c r="H301" i="9"/>
  <c r="G301" i="9"/>
  <c r="F301" i="9"/>
  <c r="E301" i="9"/>
  <c r="B301" i="9" s="1"/>
  <c r="H300" i="9"/>
  <c r="G300" i="9"/>
  <c r="F300" i="9"/>
  <c r="H299" i="9"/>
  <c r="G299" i="9"/>
  <c r="F299" i="9"/>
  <c r="H298" i="9"/>
  <c r="G298" i="9"/>
  <c r="E298" i="9" s="1"/>
  <c r="B298" i="9" s="1"/>
  <c r="F298" i="9"/>
  <c r="H297" i="9"/>
  <c r="E297" i="9" s="1"/>
  <c r="B297" i="9" s="1"/>
  <c r="G297" i="9"/>
  <c r="F297" i="9"/>
  <c r="H296" i="9"/>
  <c r="E296" i="9" s="1"/>
  <c r="G296" i="9"/>
  <c r="F296" i="9"/>
  <c r="H295" i="9"/>
  <c r="G295" i="9"/>
  <c r="F295" i="9"/>
  <c r="H294" i="9"/>
  <c r="G294" i="9"/>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G283" i="9"/>
  <c r="F283" i="9"/>
  <c r="E283" i="9"/>
  <c r="B283" i="9" s="1"/>
  <c r="H282" i="9"/>
  <c r="G282" i="9"/>
  <c r="E282" i="9" s="1"/>
  <c r="B282" i="9" s="1"/>
  <c r="F282" i="9"/>
  <c r="H281" i="9"/>
  <c r="G281" i="9"/>
  <c r="F281" i="9"/>
  <c r="F280" i="9"/>
  <c r="F279" i="9"/>
  <c r="F278" i="9"/>
  <c r="F276" i="9"/>
  <c r="L275" i="9"/>
  <c r="F275" i="9" s="1"/>
  <c r="H275" i="9"/>
  <c r="F274" i="9"/>
  <c r="I273" i="9"/>
  <c r="H273" i="9"/>
  <c r="F273" i="9"/>
  <c r="E272" i="9"/>
  <c r="M271" i="9"/>
  <c r="L271" i="9"/>
  <c r="E271" i="9"/>
  <c r="M270" i="9"/>
  <c r="L270" i="9"/>
  <c r="F270" i="9"/>
  <c r="E270" i="9"/>
  <c r="B270" i="9" s="1"/>
  <c r="M269" i="9"/>
  <c r="L269" i="9"/>
  <c r="F269" i="9" s="1"/>
  <c r="E269" i="9"/>
  <c r="M268" i="9"/>
  <c r="L268" i="9"/>
  <c r="F268" i="9" s="1"/>
  <c r="B268" i="9" s="1"/>
  <c r="E268" i="9"/>
  <c r="M267" i="9"/>
  <c r="L267" i="9"/>
  <c r="E267" i="9"/>
  <c r="M266" i="9"/>
  <c r="L266" i="9"/>
  <c r="F266" i="9" s="1"/>
  <c r="E266" i="9"/>
  <c r="M265" i="9"/>
  <c r="L265" i="9"/>
  <c r="F265" i="9" s="1"/>
  <c r="E265" i="9"/>
  <c r="M264" i="9"/>
  <c r="L264" i="9"/>
  <c r="F264" i="9" s="1"/>
  <c r="B264" i="9" s="1"/>
  <c r="E264" i="9"/>
  <c r="M263" i="9"/>
  <c r="L263" i="9"/>
  <c r="E263" i="9"/>
  <c r="M262" i="9"/>
  <c r="L262" i="9"/>
  <c r="F262" i="9" s="1"/>
  <c r="E262" i="9"/>
  <c r="M261" i="9"/>
  <c r="L261" i="9"/>
  <c r="F261" i="9" s="1"/>
  <c r="E261" i="9"/>
  <c r="M260" i="9"/>
  <c r="L260" i="9"/>
  <c r="F260" i="9" s="1"/>
  <c r="B260" i="9" s="1"/>
  <c r="E260" i="9"/>
  <c r="M259" i="9"/>
  <c r="L259" i="9"/>
  <c r="E259" i="9"/>
  <c r="M258" i="9"/>
  <c r="L258" i="9"/>
  <c r="F258" i="9" s="1"/>
  <c r="E258" i="9"/>
  <c r="M257" i="9"/>
  <c r="L257" i="9"/>
  <c r="F257" i="9"/>
  <c r="E257" i="9"/>
  <c r="M256" i="9"/>
  <c r="L256" i="9"/>
  <c r="E256" i="9"/>
  <c r="M255" i="9"/>
  <c r="L255" i="9"/>
  <c r="F255" i="9" s="1"/>
  <c r="B255" i="9" s="1"/>
  <c r="E255" i="9"/>
  <c r="M254" i="9"/>
  <c r="F254" i="9" s="1"/>
  <c r="L254" i="9"/>
  <c r="E254" i="9"/>
  <c r="B254" i="9" s="1"/>
  <c r="M253" i="9"/>
  <c r="L253" i="9"/>
  <c r="F253" i="9" s="1"/>
  <c r="E253" i="9"/>
  <c r="M252" i="9"/>
  <c r="L252" i="9"/>
  <c r="F252" i="9" s="1"/>
  <c r="B252" i="9" s="1"/>
  <c r="E252" i="9"/>
  <c r="M251" i="9"/>
  <c r="L251" i="9"/>
  <c r="E251" i="9"/>
  <c r="M250" i="9"/>
  <c r="L250" i="9"/>
  <c r="E250" i="9"/>
  <c r="M249" i="9"/>
  <c r="L249" i="9"/>
  <c r="F249" i="9"/>
  <c r="E249" i="9"/>
  <c r="M248" i="9"/>
  <c r="L248" i="9"/>
  <c r="E248" i="9"/>
  <c r="M247" i="9"/>
  <c r="L247" i="9"/>
  <c r="F247" i="9" s="1"/>
  <c r="B247" i="9" s="1"/>
  <c r="E247" i="9"/>
  <c r="M246" i="9"/>
  <c r="F246" i="9" s="1"/>
  <c r="L246" i="9"/>
  <c r="E246" i="9"/>
  <c r="B246" i="9" s="1"/>
  <c r="M245" i="9"/>
  <c r="L245" i="9"/>
  <c r="F245" i="9" s="1"/>
  <c r="E245" i="9"/>
  <c r="M244" i="9"/>
  <c r="L244" i="9"/>
  <c r="F244" i="9" s="1"/>
  <c r="B244" i="9" s="1"/>
  <c r="E244" i="9"/>
  <c r="M243" i="9"/>
  <c r="L243" i="9"/>
  <c r="E243" i="9"/>
  <c r="M242" i="9"/>
  <c r="L242" i="9"/>
  <c r="E242" i="9"/>
  <c r="M241" i="9"/>
  <c r="L241" i="9"/>
  <c r="F241" i="9"/>
  <c r="E241" i="9"/>
  <c r="M240" i="9"/>
  <c r="L240" i="9"/>
  <c r="E240" i="9"/>
  <c r="M239" i="9"/>
  <c r="L239" i="9"/>
  <c r="F239" i="9" s="1"/>
  <c r="B239" i="9" s="1"/>
  <c r="E239" i="9"/>
  <c r="M238" i="9"/>
  <c r="F238" i="9" s="1"/>
  <c r="L238" i="9"/>
  <c r="E238" i="9"/>
  <c r="B238" i="9" s="1"/>
  <c r="M237" i="9"/>
  <c r="L237" i="9"/>
  <c r="F237" i="9" s="1"/>
  <c r="E237" i="9"/>
  <c r="M236" i="9"/>
  <c r="L236" i="9"/>
  <c r="F236" i="9" s="1"/>
  <c r="B236" i="9" s="1"/>
  <c r="E236" i="9"/>
  <c r="M235" i="9"/>
  <c r="L235" i="9"/>
  <c r="E235" i="9"/>
  <c r="M234" i="9"/>
  <c r="L234" i="9"/>
  <c r="E234" i="9"/>
  <c r="M233" i="9"/>
  <c r="L233" i="9"/>
  <c r="F233" i="9"/>
  <c r="E233" i="9"/>
  <c r="M232" i="9"/>
  <c r="L232" i="9"/>
  <c r="E232" i="9"/>
  <c r="M231" i="9"/>
  <c r="L231" i="9"/>
  <c r="F231" i="9" s="1"/>
  <c r="B231" i="9" s="1"/>
  <c r="E231" i="9"/>
  <c r="M230" i="9"/>
  <c r="F230" i="9" s="1"/>
  <c r="L230" i="9"/>
  <c r="E230" i="9"/>
  <c r="B230" i="9" s="1"/>
  <c r="M229" i="9"/>
  <c r="L229" i="9"/>
  <c r="F229" i="9" s="1"/>
  <c r="E229" i="9"/>
  <c r="M228" i="9"/>
  <c r="L228" i="9"/>
  <c r="F228" i="9" s="1"/>
  <c r="B228" i="9" s="1"/>
  <c r="E228" i="9"/>
  <c r="M227" i="9"/>
  <c r="L227" i="9"/>
  <c r="E227" i="9"/>
  <c r="M226" i="9"/>
  <c r="L226" i="9"/>
  <c r="E226" i="9"/>
  <c r="M225" i="9"/>
  <c r="L225" i="9"/>
  <c r="F225" i="9"/>
  <c r="E225" i="9"/>
  <c r="M224" i="9"/>
  <c r="L224" i="9"/>
  <c r="E224" i="9"/>
  <c r="M223" i="9"/>
  <c r="L223" i="9"/>
  <c r="E223" i="9"/>
  <c r="M222" i="9"/>
  <c r="F222" i="9" s="1"/>
  <c r="L222" i="9"/>
  <c r="E222" i="9"/>
  <c r="M221" i="9"/>
  <c r="L221" i="9"/>
  <c r="E221" i="9"/>
  <c r="M220" i="9"/>
  <c r="F220" i="9" s="1"/>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B158" i="9" s="1"/>
  <c r="H157" i="9"/>
  <c r="G157" i="9"/>
  <c r="E157" i="9" s="1"/>
  <c r="B157" i="9" s="1"/>
  <c r="F157" i="9"/>
  <c r="H156" i="9"/>
  <c r="G156" i="9"/>
  <c r="F156" i="9"/>
  <c r="H155" i="9"/>
  <c r="G155" i="9"/>
  <c r="F155" i="9"/>
  <c r="E155" i="9"/>
  <c r="B155" i="9" s="1"/>
  <c r="H154" i="9"/>
  <c r="E154" i="9" s="1"/>
  <c r="B154" i="9" s="1"/>
  <c r="G154" i="9"/>
  <c r="F154" i="9"/>
  <c r="H153" i="9"/>
  <c r="G153" i="9"/>
  <c r="F153" i="9"/>
  <c r="H152" i="9"/>
  <c r="G152" i="9"/>
  <c r="F152" i="9"/>
  <c r="H151" i="9"/>
  <c r="E151" i="9" s="1"/>
  <c r="G151" i="9"/>
  <c r="F151" i="9"/>
  <c r="H150" i="9"/>
  <c r="G150" i="9"/>
  <c r="F150" i="9"/>
  <c r="E150" i="9"/>
  <c r="B150" i="9" s="1"/>
  <c r="H149" i="9"/>
  <c r="G149" i="9"/>
  <c r="E149" i="9" s="1"/>
  <c r="B149" i="9" s="1"/>
  <c r="F149" i="9"/>
  <c r="H148" i="9"/>
  <c r="G148" i="9"/>
  <c r="F148" i="9"/>
  <c r="H147" i="9"/>
  <c r="G147" i="9"/>
  <c r="F147" i="9"/>
  <c r="H146" i="9"/>
  <c r="E146" i="9" s="1"/>
  <c r="B146" i="9" s="1"/>
  <c r="G146" i="9"/>
  <c r="F146" i="9"/>
  <c r="H145" i="9"/>
  <c r="G145" i="9"/>
  <c r="F145" i="9"/>
  <c r="H144" i="9"/>
  <c r="G144" i="9"/>
  <c r="F144" i="9"/>
  <c r="F143" i="9"/>
  <c r="H142" i="9"/>
  <c r="G142" i="9"/>
  <c r="F142" i="9"/>
  <c r="E142" i="9"/>
  <c r="H141" i="9"/>
  <c r="G141" i="9"/>
  <c r="E141" i="9" s="1"/>
  <c r="F141" i="9"/>
  <c r="H140" i="9"/>
  <c r="G140" i="9"/>
  <c r="F140" i="9"/>
  <c r="H139" i="9"/>
  <c r="G139" i="9"/>
  <c r="F139" i="9"/>
  <c r="E139" i="9"/>
  <c r="B139" i="9" s="1"/>
  <c r="H138" i="9"/>
  <c r="G138" i="9"/>
  <c r="F138" i="9"/>
  <c r="E138" i="9"/>
  <c r="H137" i="9"/>
  <c r="G137" i="9"/>
  <c r="F137" i="9"/>
  <c r="H136" i="9"/>
  <c r="G136" i="9"/>
  <c r="F136" i="9"/>
  <c r="H135" i="9"/>
  <c r="G135" i="9"/>
  <c r="F135" i="9"/>
  <c r="E135" i="9"/>
  <c r="B135" i="9" s="1"/>
  <c r="H134" i="9"/>
  <c r="G134" i="9"/>
  <c r="F134" i="9"/>
  <c r="E134" i="9"/>
  <c r="H133" i="9"/>
  <c r="G133" i="9"/>
  <c r="F133" i="9"/>
  <c r="H132" i="9"/>
  <c r="E132" i="9" s="1"/>
  <c r="B132" i="9" s="1"/>
  <c r="G132" i="9"/>
  <c r="F132" i="9"/>
  <c r="H131" i="9"/>
  <c r="G131" i="9"/>
  <c r="F131" i="9"/>
  <c r="H130" i="9"/>
  <c r="G130" i="9"/>
  <c r="E130" i="9" s="1"/>
  <c r="B130" i="9" s="1"/>
  <c r="F130" i="9"/>
  <c r="H129" i="9"/>
  <c r="E129" i="9" s="1"/>
  <c r="B129" i="9" s="1"/>
  <c r="G129" i="9"/>
  <c r="F129" i="9"/>
  <c r="H128" i="9"/>
  <c r="E128" i="9" s="1"/>
  <c r="B128" i="9" s="1"/>
  <c r="G128" i="9"/>
  <c r="F128" i="9"/>
  <c r="H127" i="9"/>
  <c r="G127" i="9"/>
  <c r="F127" i="9"/>
  <c r="H126" i="9"/>
  <c r="G126" i="9"/>
  <c r="E126" i="9" s="1"/>
  <c r="B126" i="9" s="1"/>
  <c r="F126" i="9"/>
  <c r="H125" i="9"/>
  <c r="E125" i="9" s="1"/>
  <c r="B125" i="9" s="1"/>
  <c r="G125" i="9"/>
  <c r="F125" i="9"/>
  <c r="H124" i="9"/>
  <c r="E124" i="9" s="1"/>
  <c r="B124" i="9" s="1"/>
  <c r="G124" i="9"/>
  <c r="F124" i="9"/>
  <c r="H123" i="9"/>
  <c r="G123" i="9"/>
  <c r="F123" i="9"/>
  <c r="H122" i="9"/>
  <c r="G122" i="9"/>
  <c r="E122" i="9" s="1"/>
  <c r="B122" i="9" s="1"/>
  <c r="F122" i="9"/>
  <c r="H121" i="9"/>
  <c r="E121" i="9" s="1"/>
  <c r="B121" i="9" s="1"/>
  <c r="G121" i="9"/>
  <c r="F121" i="9"/>
  <c r="H120" i="9"/>
  <c r="E120" i="9" s="1"/>
  <c r="B120" i="9" s="1"/>
  <c r="G120" i="9"/>
  <c r="F120" i="9"/>
  <c r="H119" i="9"/>
  <c r="G119" i="9"/>
  <c r="F119" i="9"/>
  <c r="H118" i="9"/>
  <c r="G118" i="9"/>
  <c r="E118" i="9" s="1"/>
  <c r="B118" i="9" s="1"/>
  <c r="F118" i="9"/>
  <c r="H117" i="9"/>
  <c r="E117" i="9" s="1"/>
  <c r="B117" i="9" s="1"/>
  <c r="G117" i="9"/>
  <c r="F117" i="9"/>
  <c r="H116" i="9"/>
  <c r="E116" i="9" s="1"/>
  <c r="B116" i="9" s="1"/>
  <c r="G116" i="9"/>
  <c r="F116" i="9"/>
  <c r="H115" i="9"/>
  <c r="G115" i="9"/>
  <c r="F115" i="9"/>
  <c r="H114" i="9"/>
  <c r="G114" i="9"/>
  <c r="E114" i="9" s="1"/>
  <c r="B114" i="9" s="1"/>
  <c r="F114" i="9"/>
  <c r="H113" i="9"/>
  <c r="E113" i="9" s="1"/>
  <c r="B113" i="9" s="1"/>
  <c r="G113" i="9"/>
  <c r="F113" i="9"/>
  <c r="H112" i="9"/>
  <c r="E112" i="9" s="1"/>
  <c r="B112" i="9" s="1"/>
  <c r="G112" i="9"/>
  <c r="F112" i="9"/>
  <c r="H111" i="9"/>
  <c r="G111" i="9"/>
  <c r="F111" i="9"/>
  <c r="H110" i="9"/>
  <c r="G110" i="9"/>
  <c r="E110" i="9" s="1"/>
  <c r="B110" i="9" s="1"/>
  <c r="F110" i="9"/>
  <c r="H109" i="9"/>
  <c r="E109" i="9" s="1"/>
  <c r="B109" i="9" s="1"/>
  <c r="G109" i="9"/>
  <c r="F109" i="9"/>
  <c r="H108" i="9"/>
  <c r="E108" i="9" s="1"/>
  <c r="B108" i="9" s="1"/>
  <c r="G108" i="9"/>
  <c r="F108" i="9"/>
  <c r="H107" i="9"/>
  <c r="G107" i="9"/>
  <c r="F107" i="9"/>
  <c r="H106" i="9"/>
  <c r="G106" i="9"/>
  <c r="E106" i="9" s="1"/>
  <c r="B106" i="9" s="1"/>
  <c r="F106" i="9"/>
  <c r="H105" i="9"/>
  <c r="E105" i="9" s="1"/>
  <c r="B105" i="9" s="1"/>
  <c r="G105" i="9"/>
  <c r="F105" i="9"/>
  <c r="H104" i="9"/>
  <c r="E104" i="9" s="1"/>
  <c r="B104" i="9" s="1"/>
  <c r="G104" i="9"/>
  <c r="F104" i="9"/>
  <c r="H103" i="9"/>
  <c r="G103" i="9"/>
  <c r="F103" i="9"/>
  <c r="H102" i="9"/>
  <c r="G102" i="9"/>
  <c r="E102" i="9" s="1"/>
  <c r="B102" i="9" s="1"/>
  <c r="F102" i="9"/>
  <c r="H101" i="9"/>
  <c r="E101" i="9" s="1"/>
  <c r="B101" i="9" s="1"/>
  <c r="G101" i="9"/>
  <c r="F101" i="9"/>
  <c r="H100" i="9"/>
  <c r="E100" i="9" s="1"/>
  <c r="B100" i="9" s="1"/>
  <c r="G100" i="9"/>
  <c r="F100" i="9"/>
  <c r="H99" i="9"/>
  <c r="G99" i="9"/>
  <c r="F99" i="9"/>
  <c r="H98" i="9"/>
  <c r="G98" i="9"/>
  <c r="E98" i="9" s="1"/>
  <c r="B98" i="9" s="1"/>
  <c r="F98" i="9"/>
  <c r="H97" i="9"/>
  <c r="E97" i="9" s="1"/>
  <c r="B97" i="9" s="1"/>
  <c r="G97" i="9"/>
  <c r="F97" i="9"/>
  <c r="H96" i="9"/>
  <c r="E96" i="9" s="1"/>
  <c r="B96" i="9" s="1"/>
  <c r="G96" i="9"/>
  <c r="F96" i="9"/>
  <c r="H95" i="9"/>
  <c r="G95" i="9"/>
  <c r="F95" i="9"/>
  <c r="H94" i="9"/>
  <c r="G94" i="9"/>
  <c r="E94" i="9" s="1"/>
  <c r="B94" i="9" s="1"/>
  <c r="F94" i="9"/>
  <c r="H93" i="9"/>
  <c r="E93" i="9" s="1"/>
  <c r="B93" i="9" s="1"/>
  <c r="G93" i="9"/>
  <c r="F93" i="9"/>
  <c r="H92" i="9"/>
  <c r="E92" i="9" s="1"/>
  <c r="B92" i="9" s="1"/>
  <c r="G92" i="9"/>
  <c r="F92" i="9"/>
  <c r="H91" i="9"/>
  <c r="G91" i="9"/>
  <c r="F91" i="9"/>
  <c r="H90" i="9"/>
  <c r="G90" i="9"/>
  <c r="E90" i="9" s="1"/>
  <c r="B90" i="9" s="1"/>
  <c r="F90" i="9"/>
  <c r="H89" i="9"/>
  <c r="E89" i="9" s="1"/>
  <c r="B89" i="9" s="1"/>
  <c r="G89" i="9"/>
  <c r="F89" i="9"/>
  <c r="H88" i="9"/>
  <c r="E88" i="9" s="1"/>
  <c r="B88" i="9" s="1"/>
  <c r="G88" i="9"/>
  <c r="F88" i="9"/>
  <c r="H87" i="9"/>
  <c r="G87" i="9"/>
  <c r="F87" i="9"/>
  <c r="H86" i="9"/>
  <c r="G86" i="9"/>
  <c r="E86" i="9" s="1"/>
  <c r="B86" i="9" s="1"/>
  <c r="F86" i="9"/>
  <c r="H85" i="9"/>
  <c r="E85" i="9" s="1"/>
  <c r="B85" i="9" s="1"/>
  <c r="G85" i="9"/>
  <c r="F85" i="9"/>
  <c r="H84" i="9"/>
  <c r="E84" i="9" s="1"/>
  <c r="B84" i="9" s="1"/>
  <c r="G84" i="9"/>
  <c r="F84" i="9"/>
  <c r="H83" i="9"/>
  <c r="G83" i="9"/>
  <c r="F83" i="9"/>
  <c r="H82" i="9"/>
  <c r="G82" i="9"/>
  <c r="E82" i="9" s="1"/>
  <c r="B82" i="9" s="1"/>
  <c r="F82" i="9"/>
  <c r="H81" i="9"/>
  <c r="E81" i="9" s="1"/>
  <c r="B81" i="9" s="1"/>
  <c r="G81" i="9"/>
  <c r="F81" i="9"/>
  <c r="H80" i="9"/>
  <c r="E80" i="9" s="1"/>
  <c r="B80" i="9" s="1"/>
  <c r="G80" i="9"/>
  <c r="F80" i="9"/>
  <c r="H79" i="9"/>
  <c r="G79" i="9"/>
  <c r="F79" i="9"/>
  <c r="H78" i="9"/>
  <c r="G78" i="9"/>
  <c r="E78" i="9" s="1"/>
  <c r="B78" i="9" s="1"/>
  <c r="F78" i="9"/>
  <c r="H77" i="9"/>
  <c r="E77" i="9" s="1"/>
  <c r="B77" i="9" s="1"/>
  <c r="G77" i="9"/>
  <c r="F77" i="9"/>
  <c r="H76" i="9"/>
  <c r="E76" i="9" s="1"/>
  <c r="B76" i="9" s="1"/>
  <c r="G76" i="9"/>
  <c r="F76" i="9"/>
  <c r="H75" i="9"/>
  <c r="G75" i="9"/>
  <c r="F75" i="9"/>
  <c r="H74" i="9"/>
  <c r="G74" i="9"/>
  <c r="E74" i="9" s="1"/>
  <c r="B74" i="9" s="1"/>
  <c r="F74" i="9"/>
  <c r="H73" i="9"/>
  <c r="E73" i="9" s="1"/>
  <c r="B73" i="9" s="1"/>
  <c r="G73" i="9"/>
  <c r="F73" i="9"/>
  <c r="H72" i="9"/>
  <c r="E72" i="9" s="1"/>
  <c r="B72" i="9" s="1"/>
  <c r="G72" i="9"/>
  <c r="F72" i="9"/>
  <c r="H71" i="9"/>
  <c r="G71" i="9"/>
  <c r="F71" i="9"/>
  <c r="H70" i="9"/>
  <c r="G70" i="9"/>
  <c r="E70" i="9" s="1"/>
  <c r="B70" i="9" s="1"/>
  <c r="F70" i="9"/>
  <c r="H69" i="9"/>
  <c r="E69" i="9" s="1"/>
  <c r="B69" i="9" s="1"/>
  <c r="G69" i="9"/>
  <c r="F69" i="9"/>
  <c r="H68" i="9"/>
  <c r="E68" i="9" s="1"/>
  <c r="B68" i="9" s="1"/>
  <c r="G68" i="9"/>
  <c r="F68" i="9"/>
  <c r="H67" i="9"/>
  <c r="G67" i="9"/>
  <c r="F67" i="9"/>
  <c r="H66" i="9"/>
  <c r="G66" i="9"/>
  <c r="E66" i="9" s="1"/>
  <c r="B66" i="9" s="1"/>
  <c r="F66" i="9"/>
  <c r="H65" i="9"/>
  <c r="E65" i="9" s="1"/>
  <c r="B65" i="9" s="1"/>
  <c r="G65" i="9"/>
  <c r="F65" i="9"/>
  <c r="H64" i="9"/>
  <c r="E64" i="9" s="1"/>
  <c r="B64" i="9" s="1"/>
  <c r="G64" i="9"/>
  <c r="F64" i="9"/>
  <c r="H63" i="9"/>
  <c r="G63" i="9"/>
  <c r="F63" i="9"/>
  <c r="H62" i="9"/>
  <c r="G62" i="9"/>
  <c r="E62" i="9" s="1"/>
  <c r="B62" i="9" s="1"/>
  <c r="F62" i="9"/>
  <c r="H61" i="9"/>
  <c r="E61" i="9" s="1"/>
  <c r="B61" i="9" s="1"/>
  <c r="G61" i="9"/>
  <c r="F61" i="9"/>
  <c r="H60" i="9"/>
  <c r="E60" i="9" s="1"/>
  <c r="B60" i="9" s="1"/>
  <c r="G60" i="9"/>
  <c r="F60" i="9"/>
  <c r="H59" i="9"/>
  <c r="G59" i="9"/>
  <c r="F59" i="9"/>
  <c r="H58" i="9"/>
  <c r="G58" i="9"/>
  <c r="E58" i="9" s="1"/>
  <c r="B58" i="9" s="1"/>
  <c r="F58" i="9"/>
  <c r="H57" i="9"/>
  <c r="E57" i="9" s="1"/>
  <c r="B57" i="9" s="1"/>
  <c r="G57" i="9"/>
  <c r="F57" i="9"/>
  <c r="H56" i="9"/>
  <c r="E56" i="9" s="1"/>
  <c r="B56" i="9" s="1"/>
  <c r="G56" i="9"/>
  <c r="F56" i="9"/>
  <c r="H55" i="9"/>
  <c r="G55" i="9"/>
  <c r="F55" i="9"/>
  <c r="H54" i="9"/>
  <c r="G54" i="9"/>
  <c r="E54" i="9" s="1"/>
  <c r="B54" i="9" s="1"/>
  <c r="F54" i="9"/>
  <c r="H53" i="9"/>
  <c r="E53" i="9" s="1"/>
  <c r="G53" i="9"/>
  <c r="F53" i="9"/>
  <c r="H52" i="9"/>
  <c r="E52" i="9" s="1"/>
  <c r="G52" i="9"/>
  <c r="F52" i="9"/>
  <c r="H51" i="9"/>
  <c r="G51" i="9"/>
  <c r="F51" i="9"/>
  <c r="H50" i="9"/>
  <c r="G50" i="9"/>
  <c r="E50" i="9" s="1"/>
  <c r="B50" i="9" s="1"/>
  <c r="F50" i="9"/>
  <c r="H49" i="9"/>
  <c r="E49" i="9" s="1"/>
  <c r="G49" i="9"/>
  <c r="F49" i="9"/>
  <c r="H48" i="9"/>
  <c r="E48" i="9" s="1"/>
  <c r="G48" i="9"/>
  <c r="F48" i="9"/>
  <c r="H47" i="9"/>
  <c r="G47" i="9"/>
  <c r="F47" i="9"/>
  <c r="H46" i="9"/>
  <c r="G46" i="9"/>
  <c r="F46" i="9"/>
  <c r="H45" i="9"/>
  <c r="G45" i="9"/>
  <c r="F45" i="9"/>
  <c r="H44" i="9"/>
  <c r="E44" i="9" s="1"/>
  <c r="G44" i="9"/>
  <c r="F44" i="9"/>
  <c r="H43" i="9"/>
  <c r="G43" i="9"/>
  <c r="F43" i="9"/>
  <c r="H42" i="9"/>
  <c r="G42" i="9"/>
  <c r="F42" i="9"/>
  <c r="H41" i="9"/>
  <c r="G41" i="9"/>
  <c r="F41" i="9"/>
  <c r="H40" i="9"/>
  <c r="E40" i="9" s="1"/>
  <c r="G40" i="9"/>
  <c r="F40" i="9"/>
  <c r="H39" i="9"/>
  <c r="G39" i="9"/>
  <c r="E39" i="9" s="1"/>
  <c r="B39" i="9" s="1"/>
  <c r="F39" i="9"/>
  <c r="H38" i="9"/>
  <c r="G38" i="9"/>
  <c r="F38" i="9"/>
  <c r="H37" i="9"/>
  <c r="G37" i="9"/>
  <c r="F37" i="9"/>
  <c r="E37" i="9"/>
  <c r="B37" i="9" s="1"/>
  <c r="H36" i="9"/>
  <c r="G36" i="9"/>
  <c r="F36" i="9"/>
  <c r="H35" i="9"/>
  <c r="G35" i="9"/>
  <c r="F35" i="9"/>
  <c r="H34" i="9"/>
  <c r="G34" i="9"/>
  <c r="E34" i="9" s="1"/>
  <c r="B34" i="9" s="1"/>
  <c r="F34" i="9"/>
  <c r="H33" i="9"/>
  <c r="G33" i="9"/>
  <c r="F33" i="9"/>
  <c r="H32" i="9"/>
  <c r="G32" i="9"/>
  <c r="F32" i="9"/>
  <c r="H31" i="9"/>
  <c r="E31" i="9" s="1"/>
  <c r="G31" i="9"/>
  <c r="F31" i="9"/>
  <c r="H30" i="9"/>
  <c r="G30" i="9"/>
  <c r="F30" i="9"/>
  <c r="H29" i="9"/>
  <c r="G29" i="9"/>
  <c r="F29" i="9"/>
  <c r="H28" i="9"/>
  <c r="G28" i="9"/>
  <c r="F28" i="9"/>
  <c r="E28" i="9"/>
  <c r="B28" i="9" s="1"/>
  <c r="H27" i="9"/>
  <c r="G27" i="9"/>
  <c r="E27" i="9" s="1"/>
  <c r="B27" i="9" s="1"/>
  <c r="F27" i="9"/>
  <c r="H26" i="9"/>
  <c r="G26" i="9"/>
  <c r="F26" i="9"/>
  <c r="H25" i="9"/>
  <c r="G25" i="9"/>
  <c r="E25" i="9" s="1"/>
  <c r="B25" i="9" s="1"/>
  <c r="F25" i="9"/>
  <c r="H24" i="9"/>
  <c r="E24" i="9" s="1"/>
  <c r="G24" i="9"/>
  <c r="F24" i="9"/>
  <c r="H23" i="9"/>
  <c r="G23" i="9"/>
  <c r="F23" i="9"/>
  <c r="H22" i="9"/>
  <c r="E22" i="9" s="1"/>
  <c r="G22" i="9"/>
  <c r="F22" i="9"/>
  <c r="F21" i="9"/>
  <c r="F4" i="9"/>
  <c r="O3" i="9"/>
  <c r="G275" i="9" s="1"/>
  <c r="E275" i="9" s="1"/>
  <c r="B275" i="9" s="1"/>
  <c r="I3" i="9"/>
  <c r="H3" i="9"/>
  <c r="G3" i="9"/>
  <c r="D101" i="8"/>
  <c r="D95" i="8"/>
  <c r="D90" i="8"/>
  <c r="D85" i="8"/>
  <c r="D80" i="8"/>
  <c r="D75" i="8"/>
  <c r="D70" i="8"/>
  <c r="D65" i="8"/>
  <c r="D60" i="8"/>
  <c r="D55" i="8"/>
  <c r="D50" i="8"/>
  <c r="D49" i="8"/>
  <c r="D43" i="8" s="1"/>
  <c r="I35" i="3" s="1"/>
  <c r="D44" i="8"/>
  <c r="D36" i="8"/>
  <c r="D26" i="8"/>
  <c r="C1501" i="1" s="1"/>
  <c r="D18" i="8"/>
  <c r="D8" i="8"/>
  <c r="E44" i="7"/>
  <c r="D44" i="7"/>
  <c r="E39" i="7"/>
  <c r="E38" i="7" s="1"/>
  <c r="I31" i="3" s="1"/>
  <c r="D39" i="7"/>
  <c r="D38" i="7" s="1"/>
  <c r="H31" i="3" s="1"/>
  <c r="E30" i="7"/>
  <c r="D30" i="7"/>
  <c r="E23" i="7"/>
  <c r="D23" i="7"/>
  <c r="D22" i="7" s="1"/>
  <c r="E22" i="7"/>
  <c r="E14" i="7"/>
  <c r="D14" i="7"/>
  <c r="E7" i="7"/>
  <c r="E6" i="7" s="1"/>
  <c r="D7" i="7"/>
  <c r="D6"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D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30" i="4" s="1"/>
  <c r="D529"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D484" i="4" s="1"/>
  <c r="F484" i="4" s="1"/>
  <c r="F483" i="4"/>
  <c r="F482" i="4"/>
  <c r="E481" i="4"/>
  <c r="D481" i="4"/>
  <c r="F481" i="4" s="1"/>
  <c r="F480" i="4"/>
  <c r="F479" i="4"/>
  <c r="E478" i="4"/>
  <c r="E472" i="4" s="1"/>
  <c r="D478" i="4"/>
  <c r="F478" i="4" s="1"/>
  <c r="F477" i="4"/>
  <c r="F476" i="4"/>
  <c r="F475" i="4"/>
  <c r="F474" i="4"/>
  <c r="E473" i="4"/>
  <c r="D473" i="4"/>
  <c r="D472" i="4" s="1"/>
  <c r="F472"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F422" i="4" s="1"/>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D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D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4" i="4" s="1"/>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0" i="4"/>
  <c r="F229" i="4"/>
  <c r="E228" i="4"/>
  <c r="D228" i="4"/>
  <c r="F228" i="4" s="1"/>
  <c r="F227" i="4"/>
  <c r="F226" i="4"/>
  <c r="E225" i="4"/>
  <c r="D225" i="4"/>
  <c r="F225" i="4" s="1"/>
  <c r="E224" i="4"/>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F132" i="4"/>
  <c r="F131" i="4"/>
  <c r="F130" i="4"/>
  <c r="F129" i="4"/>
  <c r="E128" i="4"/>
  <c r="D128" i="4"/>
  <c r="F128" i="4" s="1"/>
  <c r="F127" i="4"/>
  <c r="F126" i="4"/>
  <c r="E125" i="4"/>
  <c r="D125" i="4"/>
  <c r="E124"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78" i="1" s="1"/>
  <c r="D83" i="4"/>
  <c r="F83" i="4" s="1"/>
  <c r="F81" i="4"/>
  <c r="F80" i="4"/>
  <c r="F79" i="4"/>
  <c r="F78" i="4"/>
  <c r="E77" i="4"/>
  <c r="D77" i="4"/>
  <c r="F77" i="4" s="1"/>
  <c r="F76" i="4"/>
  <c r="F75" i="4"/>
  <c r="E74" i="4"/>
  <c r="D74" i="4"/>
  <c r="F74" i="4" s="1"/>
  <c r="F73" i="4"/>
  <c r="F72" i="4"/>
  <c r="E71" i="4"/>
  <c r="D71" i="4"/>
  <c r="F71" i="4" s="1"/>
  <c r="F70" i="4"/>
  <c r="F69" i="4"/>
  <c r="E68" i="4"/>
  <c r="F68" i="4" s="1"/>
  <c r="D68" i="4"/>
  <c r="F67" i="4"/>
  <c r="F66"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E45" i="4"/>
  <c r="D45" i="4"/>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G1579" i="1" s="1"/>
  <c r="C1578" i="1"/>
  <c r="H1578" i="1" s="1"/>
  <c r="C1577" i="1"/>
  <c r="C1576" i="1"/>
  <c r="H1576" i="1" s="1"/>
  <c r="G1575" i="1"/>
  <c r="C1575" i="1"/>
  <c r="H1575" i="1" s="1"/>
  <c r="C1574" i="1"/>
  <c r="C1573" i="1"/>
  <c r="C1572" i="1"/>
  <c r="H1572" i="1" s="1"/>
  <c r="C1571" i="1"/>
  <c r="H1571" i="1" s="1"/>
  <c r="G1570" i="1"/>
  <c r="C1570" i="1"/>
  <c r="H1570" i="1" s="1"/>
  <c r="C1569" i="1"/>
  <c r="G1569" i="1" s="1"/>
  <c r="G1568" i="1"/>
  <c r="C1568" i="1"/>
  <c r="H1568" i="1" s="1"/>
  <c r="C1567" i="1"/>
  <c r="H1567" i="1" s="1"/>
  <c r="C1566" i="1"/>
  <c r="H1566" i="1" s="1"/>
  <c r="H1565" i="1"/>
  <c r="C1565" i="1"/>
  <c r="G1565" i="1" s="1"/>
  <c r="C1564" i="1"/>
  <c r="H1564" i="1" s="1"/>
  <c r="C1563" i="1"/>
  <c r="H1563" i="1" s="1"/>
  <c r="G1562" i="1"/>
  <c r="C1562" i="1"/>
  <c r="H1562" i="1" s="1"/>
  <c r="C1561" i="1"/>
  <c r="G1561" i="1" s="1"/>
  <c r="G1560" i="1"/>
  <c r="C1560" i="1"/>
  <c r="H1560" i="1" s="1"/>
  <c r="C1559" i="1"/>
  <c r="H1559" i="1" s="1"/>
  <c r="C1558" i="1"/>
  <c r="H1558" i="1" s="1"/>
  <c r="C1557" i="1"/>
  <c r="G1557" i="1" s="1"/>
  <c r="G1556" i="1"/>
  <c r="C1556" i="1"/>
  <c r="H1556" i="1" s="1"/>
  <c r="C1555" i="1"/>
  <c r="H1555" i="1" s="1"/>
  <c r="C1554" i="1"/>
  <c r="H1554" i="1" s="1"/>
  <c r="C1553" i="1"/>
  <c r="G1553" i="1" s="1"/>
  <c r="C1552" i="1"/>
  <c r="G1552" i="1" s="1"/>
  <c r="G1551" i="1"/>
  <c r="C1551" i="1"/>
  <c r="H1551" i="1" s="1"/>
  <c r="C1550" i="1"/>
  <c r="H1550" i="1" s="1"/>
  <c r="C1549" i="1"/>
  <c r="G1549" i="1" s="1"/>
  <c r="G1548" i="1"/>
  <c r="C1548" i="1"/>
  <c r="H1548" i="1" s="1"/>
  <c r="C1547" i="1"/>
  <c r="H1547" i="1" s="1"/>
  <c r="C1546" i="1"/>
  <c r="H1546" i="1" s="1"/>
  <c r="C1545" i="1"/>
  <c r="G1545" i="1" s="1"/>
  <c r="C1544" i="1"/>
  <c r="G1544" i="1" s="1"/>
  <c r="G1543" i="1"/>
  <c r="C1543" i="1"/>
  <c r="H1543" i="1" s="1"/>
  <c r="C1542" i="1"/>
  <c r="H1542" i="1" s="1"/>
  <c r="C1541" i="1"/>
  <c r="G1541" i="1" s="1"/>
  <c r="G1540" i="1"/>
  <c r="C1540" i="1"/>
  <c r="H1540" i="1" s="1"/>
  <c r="C1539" i="1"/>
  <c r="H1539" i="1" s="1"/>
  <c r="C1538" i="1"/>
  <c r="H1538" i="1" s="1"/>
  <c r="C1537" i="1"/>
  <c r="G1537" i="1" s="1"/>
  <c r="C1536" i="1"/>
  <c r="G1536" i="1" s="1"/>
  <c r="G1535" i="1"/>
  <c r="C1535" i="1"/>
  <c r="H1535" i="1" s="1"/>
  <c r="C1534" i="1"/>
  <c r="H1534" i="1" s="1"/>
  <c r="C1533" i="1"/>
  <c r="G1533" i="1" s="1"/>
  <c r="G1532" i="1"/>
  <c r="C1532" i="1"/>
  <c r="H1532" i="1" s="1"/>
  <c r="C1531" i="1"/>
  <c r="H1531" i="1" s="1"/>
  <c r="C1530" i="1"/>
  <c r="H1530" i="1" s="1"/>
  <c r="C1529" i="1"/>
  <c r="G1529" i="1" s="1"/>
  <c r="C1528" i="1"/>
  <c r="G1528" i="1" s="1"/>
  <c r="G1527" i="1"/>
  <c r="C1527" i="1"/>
  <c r="H1527" i="1" s="1"/>
  <c r="C1526" i="1"/>
  <c r="H1526" i="1" s="1"/>
  <c r="C1525" i="1"/>
  <c r="G1525" i="1" s="1"/>
  <c r="C1524" i="1"/>
  <c r="H1524" i="1" s="1"/>
  <c r="C1523" i="1"/>
  <c r="H1523" i="1" s="1"/>
  <c r="C1522" i="1"/>
  <c r="H1522" i="1" s="1"/>
  <c r="C1521" i="1"/>
  <c r="G1521" i="1" s="1"/>
  <c r="C1520" i="1"/>
  <c r="G1520" i="1" s="1"/>
  <c r="G1519" i="1"/>
  <c r="C1519" i="1"/>
  <c r="H1519" i="1" s="1"/>
  <c r="C1518" i="1"/>
  <c r="H1518" i="1" s="1"/>
  <c r="G1516" i="1"/>
  <c r="C1516" i="1"/>
  <c r="H1516" i="1" s="1"/>
  <c r="C1515" i="1"/>
  <c r="H1515" i="1" s="1"/>
  <c r="C1514" i="1"/>
  <c r="H1514" i="1" s="1"/>
  <c r="C1513" i="1"/>
  <c r="C1512" i="1"/>
  <c r="H1512" i="1" s="1"/>
  <c r="G1511" i="1"/>
  <c r="C1511" i="1"/>
  <c r="H1511" i="1" s="1"/>
  <c r="C1510" i="1"/>
  <c r="G1510" i="1" s="1"/>
  <c r="C1509" i="1"/>
  <c r="C1508" i="1"/>
  <c r="H1508" i="1" s="1"/>
  <c r="G1507" i="1"/>
  <c r="C1507" i="1"/>
  <c r="H1507" i="1" s="1"/>
  <c r="C1506" i="1"/>
  <c r="G1506" i="1" s="1"/>
  <c r="C1505" i="1"/>
  <c r="C1504" i="1"/>
  <c r="H1504" i="1" s="1"/>
  <c r="C1503" i="1"/>
  <c r="H1503" i="1" s="1"/>
  <c r="C1502" i="1"/>
  <c r="H1502" i="1" s="1"/>
  <c r="C1500" i="1"/>
  <c r="H1500" i="1" s="1"/>
  <c r="C1498" i="1"/>
  <c r="G1498" i="1" s="1"/>
  <c r="C1497" i="1"/>
  <c r="C1496" i="1"/>
  <c r="H1496" i="1" s="1"/>
  <c r="G1495" i="1"/>
  <c r="C1495" i="1"/>
  <c r="H1495" i="1" s="1"/>
  <c r="C1494" i="1"/>
  <c r="G1494" i="1" s="1"/>
  <c r="C1493" i="1"/>
  <c r="C1492" i="1"/>
  <c r="H1492" i="1" s="1"/>
  <c r="G1491" i="1"/>
  <c r="C1491" i="1"/>
  <c r="H1491" i="1" s="1"/>
  <c r="C1490" i="1"/>
  <c r="G1490" i="1" s="1"/>
  <c r="C1489" i="1"/>
  <c r="C1488" i="1"/>
  <c r="H1488" i="1" s="1"/>
  <c r="G1487" i="1"/>
  <c r="C1487" i="1"/>
  <c r="H1487" i="1" s="1"/>
  <c r="G1486" i="1"/>
  <c r="C1486" i="1"/>
  <c r="H1486" i="1" s="1"/>
  <c r="C1485" i="1"/>
  <c r="C1484" i="1"/>
  <c r="H1484" i="1" s="1"/>
  <c r="C1483" i="1"/>
  <c r="H1483" i="1" s="1"/>
  <c r="G1482" i="1"/>
  <c r="C1482" i="1"/>
  <c r="H1482" i="1" s="1"/>
  <c r="C1480" i="1"/>
  <c r="H1480" i="1" s="1"/>
  <c r="D1479" i="1"/>
  <c r="C1479" i="1"/>
  <c r="J1479" i="1" s="1"/>
  <c r="D1478" i="1"/>
  <c r="C1478" i="1"/>
  <c r="D1477" i="1"/>
  <c r="C1477" i="1"/>
  <c r="H1477" i="1" s="1"/>
  <c r="D1476" i="1"/>
  <c r="C1476" i="1"/>
  <c r="D1475" i="1"/>
  <c r="C1475" i="1"/>
  <c r="G1475" i="1" s="1"/>
  <c r="D1474" i="1"/>
  <c r="C1474" i="1"/>
  <c r="D1473" i="1"/>
  <c r="C1473" i="1"/>
  <c r="D1472" i="1"/>
  <c r="C1472" i="1"/>
  <c r="J1472" i="1" s="1"/>
  <c r="D1471" i="1"/>
  <c r="C1471" i="1"/>
  <c r="D1470" i="1"/>
  <c r="C1470" i="1"/>
  <c r="G1470" i="1" s="1"/>
  <c r="D1469" i="1"/>
  <c r="C1469" i="1"/>
  <c r="D1468" i="1"/>
  <c r="G1468" i="1" s="1"/>
  <c r="C1468" i="1"/>
  <c r="D1467" i="1"/>
  <c r="C1467" i="1"/>
  <c r="G1467" i="1" s="1"/>
  <c r="D1466" i="1"/>
  <c r="C1466" i="1"/>
  <c r="D1465" i="1"/>
  <c r="C1465" i="1"/>
  <c r="D1464" i="1"/>
  <c r="G1464" i="1" s="1"/>
  <c r="C1464" i="1"/>
  <c r="D1463" i="1"/>
  <c r="C1463" i="1"/>
  <c r="G1463" i="1" s="1"/>
  <c r="D1462" i="1"/>
  <c r="C1462" i="1"/>
  <c r="D1461" i="1"/>
  <c r="C1461" i="1"/>
  <c r="D1460" i="1"/>
  <c r="C1460" i="1"/>
  <c r="D1459" i="1"/>
  <c r="G1459" i="1" s="1"/>
  <c r="C1459" i="1"/>
  <c r="D1458" i="1"/>
  <c r="C1458" i="1"/>
  <c r="G1458" i="1" s="1"/>
  <c r="D1457" i="1"/>
  <c r="C1457" i="1"/>
  <c r="D1456" i="1"/>
  <c r="C1456" i="1"/>
  <c r="G1456" i="1" s="1"/>
  <c r="D1455" i="1"/>
  <c r="C1455" i="1"/>
  <c r="D1454" i="1"/>
  <c r="C1454" i="1"/>
  <c r="H1454" i="1" s="1"/>
  <c r="D1453" i="1"/>
  <c r="D1452" i="1"/>
  <c r="C1452" i="1"/>
  <c r="H1452" i="1" s="1"/>
  <c r="D1451" i="1"/>
  <c r="G1451" i="1" s="1"/>
  <c r="C1451" i="1"/>
  <c r="J1451" i="1" s="1"/>
  <c r="D1450" i="1"/>
  <c r="C1450" i="1"/>
  <c r="H1450" i="1" s="1"/>
  <c r="D1449" i="1"/>
  <c r="G1449" i="1" s="1"/>
  <c r="C1449" i="1"/>
  <c r="J1449" i="1" s="1"/>
  <c r="D1448" i="1"/>
  <c r="C1448" i="1"/>
  <c r="H1448" i="1" s="1"/>
  <c r="D1447" i="1"/>
  <c r="G1447" i="1" s="1"/>
  <c r="C1447" i="1"/>
  <c r="J1447" i="1" s="1"/>
  <c r="D1446" i="1"/>
  <c r="C1446" i="1"/>
  <c r="H1446" i="1" s="1"/>
  <c r="D1445" i="1"/>
  <c r="C1445" i="1"/>
  <c r="J1445" i="1" s="1"/>
  <c r="D1444" i="1"/>
  <c r="J1444" i="1" s="1"/>
  <c r="C1444" i="1"/>
  <c r="G1444" i="1" s="1"/>
  <c r="D1443" i="1"/>
  <c r="C1443" i="1"/>
  <c r="D1442" i="1"/>
  <c r="J1442" i="1" s="1"/>
  <c r="C1442" i="1"/>
  <c r="G1442" i="1" s="1"/>
  <c r="D1441" i="1"/>
  <c r="C1441" i="1"/>
  <c r="D1440" i="1"/>
  <c r="C1440" i="1"/>
  <c r="D1439" i="1"/>
  <c r="C1439" i="1"/>
  <c r="D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G1352" i="1" s="1"/>
  <c r="C1352" i="1"/>
  <c r="D1351" i="1"/>
  <c r="C1351" i="1"/>
  <c r="H1351" i="1" s="1"/>
  <c r="D1350" i="1"/>
  <c r="C1350" i="1"/>
  <c r="G1350" i="1" s="1"/>
  <c r="D1349" i="1"/>
  <c r="C1349" i="1"/>
  <c r="H1349" i="1" s="1"/>
  <c r="D1348" i="1"/>
  <c r="C1348" i="1"/>
  <c r="D1347" i="1"/>
  <c r="G1347" i="1" s="1"/>
  <c r="C1347" i="1"/>
  <c r="H1347" i="1" s="1"/>
  <c r="D1346" i="1"/>
  <c r="C1346" i="1"/>
  <c r="H1346" i="1" s="1"/>
  <c r="D1345" i="1"/>
  <c r="G1345" i="1" s="1"/>
  <c r="C1345" i="1"/>
  <c r="H1345" i="1" s="1"/>
  <c r="D1344" i="1"/>
  <c r="C1344" i="1"/>
  <c r="H1344" i="1" s="1"/>
  <c r="D1343" i="1"/>
  <c r="G1343" i="1" s="1"/>
  <c r="C1343" i="1"/>
  <c r="H1343" i="1" s="1"/>
  <c r="D1342" i="1"/>
  <c r="C1342" i="1"/>
  <c r="H1342" i="1" s="1"/>
  <c r="D1341" i="1"/>
  <c r="G1341" i="1" s="1"/>
  <c r="C1341" i="1"/>
  <c r="H1341" i="1" s="1"/>
  <c r="D1340" i="1"/>
  <c r="C1340" i="1"/>
  <c r="H1340" i="1" s="1"/>
  <c r="D1339" i="1"/>
  <c r="G1339" i="1" s="1"/>
  <c r="C1339" i="1"/>
  <c r="H1339" i="1" s="1"/>
  <c r="D1338" i="1"/>
  <c r="C1338" i="1"/>
  <c r="H1338" i="1" s="1"/>
  <c r="D1337" i="1"/>
  <c r="G1337" i="1" s="1"/>
  <c r="C1337" i="1"/>
  <c r="H1337" i="1" s="1"/>
  <c r="D1336" i="1"/>
  <c r="C1336" i="1"/>
  <c r="H1336" i="1" s="1"/>
  <c r="D1335" i="1"/>
  <c r="G1335" i="1" s="1"/>
  <c r="C1335" i="1"/>
  <c r="H1335" i="1" s="1"/>
  <c r="D1334" i="1"/>
  <c r="C1334" i="1"/>
  <c r="H1334" i="1" s="1"/>
  <c r="D1333" i="1"/>
  <c r="G1333" i="1" s="1"/>
  <c r="C1333" i="1"/>
  <c r="H1333" i="1" s="1"/>
  <c r="D1332" i="1"/>
  <c r="C1332" i="1"/>
  <c r="H1332" i="1" s="1"/>
  <c r="D1331" i="1"/>
  <c r="G1331" i="1" s="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H1276" i="1"/>
  <c r="D1276" i="1"/>
  <c r="C1276" i="1"/>
  <c r="G1276" i="1" s="1"/>
  <c r="D1275" i="1"/>
  <c r="H1275" i="1" s="1"/>
  <c r="C1275" i="1"/>
  <c r="H1274" i="1"/>
  <c r="D1274" i="1"/>
  <c r="C1274" i="1"/>
  <c r="G1274" i="1" s="1"/>
  <c r="D1273" i="1"/>
  <c r="H1273" i="1" s="1"/>
  <c r="C1273" i="1"/>
  <c r="H1272" i="1"/>
  <c r="D1272" i="1"/>
  <c r="C1272" i="1"/>
  <c r="G1272" i="1" s="1"/>
  <c r="D1271" i="1"/>
  <c r="H1271" i="1" s="1"/>
  <c r="C1271" i="1"/>
  <c r="H1270" i="1"/>
  <c r="D1270" i="1"/>
  <c r="C1270" i="1"/>
  <c r="G1270" i="1" s="1"/>
  <c r="D1269" i="1"/>
  <c r="H1269" i="1" s="1"/>
  <c r="C1269" i="1"/>
  <c r="H1268" i="1"/>
  <c r="D1268" i="1"/>
  <c r="C1268" i="1"/>
  <c r="G1268" i="1" s="1"/>
  <c r="D1267" i="1"/>
  <c r="H1267" i="1" s="1"/>
  <c r="C1267" i="1"/>
  <c r="H1266" i="1"/>
  <c r="D1266" i="1"/>
  <c r="C1266" i="1"/>
  <c r="G1266" i="1" s="1"/>
  <c r="D1265" i="1"/>
  <c r="H1265" i="1" s="1"/>
  <c r="C1265" i="1"/>
  <c r="D1264" i="1"/>
  <c r="H1264" i="1" s="1"/>
  <c r="C1264" i="1"/>
  <c r="D1263" i="1"/>
  <c r="C1263" i="1"/>
  <c r="G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1" i="1"/>
  <c r="H1221" i="1" s="1"/>
  <c r="C1221" i="1"/>
  <c r="G1221" i="1" s="1"/>
  <c r="D1220" i="1"/>
  <c r="H1220" i="1" s="1"/>
  <c r="C1220" i="1"/>
  <c r="G1220" i="1" s="1"/>
  <c r="D1219" i="1"/>
  <c r="H1219" i="1" s="1"/>
  <c r="C1219" i="1"/>
  <c r="G1219" i="1" s="1"/>
  <c r="D1218" i="1"/>
  <c r="H1218" i="1" s="1"/>
  <c r="C1218" i="1"/>
  <c r="G1218" i="1" s="1"/>
  <c r="D1217" i="1"/>
  <c r="C1217" i="1"/>
  <c r="D1216" i="1"/>
  <c r="C1216" i="1"/>
  <c r="C1215" i="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C1167" i="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D1155" i="1"/>
  <c r="H1155" i="1" s="1"/>
  <c r="C1155" i="1"/>
  <c r="D1154" i="1"/>
  <c r="G1154" i="1" s="1"/>
  <c r="C1154" i="1"/>
  <c r="D1151" i="1"/>
  <c r="H1151" i="1" s="1"/>
  <c r="C1151" i="1"/>
  <c r="G1151" i="1" s="1"/>
  <c r="D1150" i="1"/>
  <c r="H1150" i="1" s="1"/>
  <c r="C1150" i="1"/>
  <c r="G1150" i="1" s="1"/>
  <c r="D1149" i="1"/>
  <c r="H1149" i="1" s="1"/>
  <c r="C1149" i="1"/>
  <c r="D1148" i="1"/>
  <c r="H1148" i="1" s="1"/>
  <c r="C1148" i="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H1064" i="1"/>
  <c r="D1064" i="1"/>
  <c r="C1064" i="1"/>
  <c r="G1064" i="1" s="1"/>
  <c r="D1063" i="1"/>
  <c r="H1063" i="1" s="1"/>
  <c r="C1063" i="1"/>
  <c r="H1062" i="1"/>
  <c r="D1062" i="1"/>
  <c r="C1062" i="1"/>
  <c r="G1062" i="1" s="1"/>
  <c r="D1061" i="1"/>
  <c r="H1061" i="1" s="1"/>
  <c r="C1061" i="1"/>
  <c r="H1060" i="1"/>
  <c r="D1060" i="1"/>
  <c r="C1060" i="1"/>
  <c r="G1060" i="1" s="1"/>
  <c r="D1059" i="1"/>
  <c r="H1059" i="1" s="1"/>
  <c r="C1059" i="1"/>
  <c r="H1058" i="1"/>
  <c r="D1058" i="1"/>
  <c r="C1058" i="1"/>
  <c r="G1058" i="1" s="1"/>
  <c r="D1057" i="1"/>
  <c r="H1057" i="1" s="1"/>
  <c r="C1057" i="1"/>
  <c r="H1056" i="1"/>
  <c r="D1056" i="1"/>
  <c r="C1056" i="1"/>
  <c r="G1056" i="1" s="1"/>
  <c r="D1055" i="1"/>
  <c r="H1055" i="1" s="1"/>
  <c r="C1055" i="1"/>
  <c r="H1054" i="1"/>
  <c r="D1054" i="1"/>
  <c r="C1054" i="1"/>
  <c r="G1054" i="1" s="1"/>
  <c r="D1053" i="1"/>
  <c r="H1053" i="1" s="1"/>
  <c r="C1053" i="1"/>
  <c r="H1052" i="1"/>
  <c r="D1052" i="1"/>
  <c r="C1052" i="1"/>
  <c r="G1052" i="1" s="1"/>
  <c r="D1051" i="1"/>
  <c r="H1051" i="1" s="1"/>
  <c r="C1051" i="1"/>
  <c r="D1050" i="1"/>
  <c r="C1050" i="1"/>
  <c r="G1050" i="1" s="1"/>
  <c r="D1049" i="1"/>
  <c r="C1049" i="1"/>
  <c r="H1049" i="1" s="1"/>
  <c r="D1048" i="1"/>
  <c r="H1048" i="1" s="1"/>
  <c r="C1048" i="1"/>
  <c r="D1047" i="1"/>
  <c r="C1047" i="1"/>
  <c r="G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D1012" i="1"/>
  <c r="C1012" i="1"/>
  <c r="D1011" i="1"/>
  <c r="C1011" i="1"/>
  <c r="H1011" i="1" s="1"/>
  <c r="D1010" i="1"/>
  <c r="C1010" i="1"/>
  <c r="H1010" i="1" s="1"/>
  <c r="D1009" i="1"/>
  <c r="C1009" i="1"/>
  <c r="H1009" i="1" s="1"/>
  <c r="D1008" i="1"/>
  <c r="C1008" i="1"/>
  <c r="D1007" i="1"/>
  <c r="C1007" i="1"/>
  <c r="D1006" i="1"/>
  <c r="C1006" i="1"/>
  <c r="D1005" i="1"/>
  <c r="C1005" i="1"/>
  <c r="H1005" i="1" s="1"/>
  <c r="D1004" i="1"/>
  <c r="C1004" i="1"/>
  <c r="D1003" i="1"/>
  <c r="C1003" i="1"/>
  <c r="H1003" i="1" s="1"/>
  <c r="D1002" i="1"/>
  <c r="C1002" i="1"/>
  <c r="H1002" i="1" s="1"/>
  <c r="D1001" i="1"/>
  <c r="C1001" i="1"/>
  <c r="H1001" i="1" s="1"/>
  <c r="D1000" i="1"/>
  <c r="C1000" i="1"/>
  <c r="D999" i="1"/>
  <c r="C999" i="1"/>
  <c r="H999" i="1" s="1"/>
  <c r="D998" i="1"/>
  <c r="C998" i="1"/>
  <c r="D997" i="1"/>
  <c r="C997" i="1"/>
  <c r="D996" i="1"/>
  <c r="C996" i="1"/>
  <c r="D995" i="1"/>
  <c r="C995" i="1"/>
  <c r="D994" i="1"/>
  <c r="C994" i="1"/>
  <c r="G994" i="1" s="1"/>
  <c r="D993" i="1"/>
  <c r="C993" i="1"/>
  <c r="G993" i="1" s="1"/>
  <c r="D992" i="1"/>
  <c r="C992" i="1"/>
  <c r="G992" i="1" s="1"/>
  <c r="D991" i="1"/>
  <c r="H991" i="1" s="1"/>
  <c r="C991" i="1"/>
  <c r="G991" i="1" s="1"/>
  <c r="C990" i="1"/>
  <c r="D989" i="1"/>
  <c r="C989" i="1"/>
  <c r="D988" i="1"/>
  <c r="C988" i="1"/>
  <c r="D987" i="1"/>
  <c r="C987" i="1"/>
  <c r="D986"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H928" i="1"/>
  <c r="D928" i="1"/>
  <c r="C928" i="1"/>
  <c r="G928" i="1" s="1"/>
  <c r="D927" i="1"/>
  <c r="H927" i="1" s="1"/>
  <c r="C927" i="1"/>
  <c r="H926" i="1"/>
  <c r="D926" i="1"/>
  <c r="C926" i="1"/>
  <c r="G926" i="1" s="1"/>
  <c r="D925" i="1"/>
  <c r="H925" i="1" s="1"/>
  <c r="C925" i="1"/>
  <c r="H924" i="1"/>
  <c r="D924" i="1"/>
  <c r="C924" i="1"/>
  <c r="G924" i="1" s="1"/>
  <c r="D923" i="1"/>
  <c r="H923" i="1" s="1"/>
  <c r="C923" i="1"/>
  <c r="H922" i="1"/>
  <c r="D922" i="1"/>
  <c r="C922" i="1"/>
  <c r="G922" i="1" s="1"/>
  <c r="D921" i="1"/>
  <c r="H921" i="1" s="1"/>
  <c r="C921" i="1"/>
  <c r="H920" i="1"/>
  <c r="D920" i="1"/>
  <c r="C920" i="1"/>
  <c r="G920" i="1" s="1"/>
  <c r="D919" i="1"/>
  <c r="H919" i="1" s="1"/>
  <c r="C919" i="1"/>
  <c r="H918" i="1"/>
  <c r="D918" i="1"/>
  <c r="C918" i="1"/>
  <c r="G918" i="1" s="1"/>
  <c r="D917" i="1"/>
  <c r="H917" i="1" s="1"/>
  <c r="C917" i="1"/>
  <c r="H916" i="1"/>
  <c r="D916" i="1"/>
  <c r="C916" i="1"/>
  <c r="G916" i="1" s="1"/>
  <c r="D915" i="1"/>
  <c r="H915" i="1" s="1"/>
  <c r="C915" i="1"/>
  <c r="H914" i="1"/>
  <c r="D914" i="1"/>
  <c r="C914" i="1"/>
  <c r="G914" i="1" s="1"/>
  <c r="D913" i="1"/>
  <c r="H913" i="1" s="1"/>
  <c r="C913" i="1"/>
  <c r="H912" i="1"/>
  <c r="D912" i="1"/>
  <c r="C912" i="1"/>
  <c r="G912" i="1" s="1"/>
  <c r="D911" i="1"/>
  <c r="H911" i="1" s="1"/>
  <c r="C911" i="1"/>
  <c r="H910" i="1"/>
  <c r="D910" i="1"/>
  <c r="C910" i="1"/>
  <c r="G910" i="1" s="1"/>
  <c r="D909" i="1"/>
  <c r="H909" i="1" s="1"/>
  <c r="C909" i="1"/>
  <c r="H908" i="1"/>
  <c r="D908" i="1"/>
  <c r="C908" i="1"/>
  <c r="G908" i="1" s="1"/>
  <c r="D907" i="1"/>
  <c r="H907" i="1" s="1"/>
  <c r="C907" i="1"/>
  <c r="H906" i="1"/>
  <c r="D906" i="1"/>
  <c r="C906" i="1"/>
  <c r="G906" i="1" s="1"/>
  <c r="D905" i="1"/>
  <c r="H905" i="1" s="1"/>
  <c r="C905" i="1"/>
  <c r="H904" i="1"/>
  <c r="D904" i="1"/>
  <c r="C904" i="1"/>
  <c r="G904" i="1" s="1"/>
  <c r="D903" i="1"/>
  <c r="H903" i="1" s="1"/>
  <c r="C903" i="1"/>
  <c r="H902" i="1"/>
  <c r="D902" i="1"/>
  <c r="C902" i="1"/>
  <c r="G902" i="1" s="1"/>
  <c r="D901" i="1"/>
  <c r="H901" i="1" s="1"/>
  <c r="C901" i="1"/>
  <c r="H900" i="1"/>
  <c r="D900" i="1"/>
  <c r="C900" i="1"/>
  <c r="G900" i="1" s="1"/>
  <c r="D899" i="1"/>
  <c r="H899" i="1" s="1"/>
  <c r="C899" i="1"/>
  <c r="H898" i="1"/>
  <c r="D898" i="1"/>
  <c r="C898" i="1"/>
  <c r="G898" i="1" s="1"/>
  <c r="D897" i="1"/>
  <c r="H897" i="1" s="1"/>
  <c r="C897" i="1"/>
  <c r="H896" i="1"/>
  <c r="D896" i="1"/>
  <c r="C896" i="1"/>
  <c r="G896" i="1" s="1"/>
  <c r="D895" i="1"/>
  <c r="H895" i="1" s="1"/>
  <c r="C895" i="1"/>
  <c r="H894" i="1"/>
  <c r="D894" i="1"/>
  <c r="C894" i="1"/>
  <c r="G894" i="1" s="1"/>
  <c r="D893" i="1"/>
  <c r="H893" i="1" s="1"/>
  <c r="C893" i="1"/>
  <c r="H892" i="1"/>
  <c r="D892" i="1"/>
  <c r="C892" i="1"/>
  <c r="G892" i="1" s="1"/>
  <c r="D891" i="1"/>
  <c r="H891" i="1" s="1"/>
  <c r="C891" i="1"/>
  <c r="H890" i="1"/>
  <c r="D890" i="1"/>
  <c r="C890" i="1"/>
  <c r="G890" i="1" s="1"/>
  <c r="D889" i="1"/>
  <c r="H889" i="1" s="1"/>
  <c r="C889" i="1"/>
  <c r="H888" i="1"/>
  <c r="D888" i="1"/>
  <c r="C888" i="1"/>
  <c r="G888" i="1" s="1"/>
  <c r="D887" i="1"/>
  <c r="H887" i="1" s="1"/>
  <c r="C887" i="1"/>
  <c r="H886" i="1"/>
  <c r="D886" i="1"/>
  <c r="C886" i="1"/>
  <c r="G886" i="1" s="1"/>
  <c r="D885" i="1"/>
  <c r="H885" i="1" s="1"/>
  <c r="C885" i="1"/>
  <c r="H884" i="1"/>
  <c r="D884" i="1"/>
  <c r="C884" i="1"/>
  <c r="G884" i="1" s="1"/>
  <c r="D883" i="1"/>
  <c r="H883" i="1" s="1"/>
  <c r="C883" i="1"/>
  <c r="H882" i="1"/>
  <c r="D882" i="1"/>
  <c r="C882" i="1"/>
  <c r="G882" i="1" s="1"/>
  <c r="D881" i="1"/>
  <c r="H881" i="1" s="1"/>
  <c r="C881" i="1"/>
  <c r="H880" i="1"/>
  <c r="D880" i="1"/>
  <c r="C880" i="1"/>
  <c r="G880" i="1" s="1"/>
  <c r="D879" i="1"/>
  <c r="H879" i="1" s="1"/>
  <c r="C879" i="1"/>
  <c r="H878" i="1"/>
  <c r="D878" i="1"/>
  <c r="C878" i="1"/>
  <c r="G878" i="1" s="1"/>
  <c r="D877" i="1"/>
  <c r="H877" i="1" s="1"/>
  <c r="C877" i="1"/>
  <c r="H876" i="1"/>
  <c r="D876" i="1"/>
  <c r="C876" i="1"/>
  <c r="G876" i="1" s="1"/>
  <c r="D875" i="1"/>
  <c r="H875" i="1" s="1"/>
  <c r="C875" i="1"/>
  <c r="H874" i="1"/>
  <c r="D874" i="1"/>
  <c r="C874" i="1"/>
  <c r="G874" i="1" s="1"/>
  <c r="D873" i="1"/>
  <c r="H873" i="1" s="1"/>
  <c r="C873" i="1"/>
  <c r="H872" i="1"/>
  <c r="D872" i="1"/>
  <c r="C872" i="1"/>
  <c r="G872" i="1" s="1"/>
  <c r="D871" i="1"/>
  <c r="H871" i="1" s="1"/>
  <c r="C871" i="1"/>
  <c r="H870" i="1"/>
  <c r="D870" i="1"/>
  <c r="C870" i="1"/>
  <c r="G870" i="1" s="1"/>
  <c r="D869" i="1"/>
  <c r="H869" i="1" s="1"/>
  <c r="C869" i="1"/>
  <c r="H868" i="1"/>
  <c r="D868" i="1"/>
  <c r="C868" i="1"/>
  <c r="G868" i="1" s="1"/>
  <c r="D867" i="1"/>
  <c r="H867" i="1" s="1"/>
  <c r="C867" i="1"/>
  <c r="H866" i="1"/>
  <c r="D866" i="1"/>
  <c r="C866" i="1"/>
  <c r="G866" i="1" s="1"/>
  <c r="D865" i="1"/>
  <c r="H865" i="1" s="1"/>
  <c r="C865" i="1"/>
  <c r="H864" i="1"/>
  <c r="D864" i="1"/>
  <c r="C864" i="1"/>
  <c r="G864" i="1" s="1"/>
  <c r="D863" i="1"/>
  <c r="H863" i="1" s="1"/>
  <c r="C863" i="1"/>
  <c r="H862" i="1"/>
  <c r="D862" i="1"/>
  <c r="C862" i="1"/>
  <c r="G862" i="1" s="1"/>
  <c r="D861" i="1"/>
  <c r="H861" i="1" s="1"/>
  <c r="C861" i="1"/>
  <c r="H860" i="1"/>
  <c r="D860" i="1"/>
  <c r="C860" i="1"/>
  <c r="G860" i="1" s="1"/>
  <c r="D859" i="1"/>
  <c r="H859" i="1" s="1"/>
  <c r="C859" i="1"/>
  <c r="H858" i="1"/>
  <c r="D858" i="1"/>
  <c r="C858" i="1"/>
  <c r="G858" i="1" s="1"/>
  <c r="D857" i="1"/>
  <c r="H857" i="1" s="1"/>
  <c r="C857" i="1"/>
  <c r="H856" i="1"/>
  <c r="D856" i="1"/>
  <c r="C856" i="1"/>
  <c r="G856" i="1" s="1"/>
  <c r="D855" i="1"/>
  <c r="H855" i="1" s="1"/>
  <c r="C855" i="1"/>
  <c r="H854" i="1"/>
  <c r="D854" i="1"/>
  <c r="C854" i="1"/>
  <c r="G854" i="1" s="1"/>
  <c r="D853" i="1"/>
  <c r="H853" i="1" s="1"/>
  <c r="C853" i="1"/>
  <c r="H852" i="1"/>
  <c r="D852" i="1"/>
  <c r="C852" i="1"/>
  <c r="G852" i="1" s="1"/>
  <c r="D851" i="1"/>
  <c r="H851" i="1" s="1"/>
  <c r="C851" i="1"/>
  <c r="H850" i="1"/>
  <c r="D850" i="1"/>
  <c r="C850" i="1"/>
  <c r="G850" i="1" s="1"/>
  <c r="D849" i="1"/>
  <c r="H849" i="1" s="1"/>
  <c r="C849" i="1"/>
  <c r="H848" i="1"/>
  <c r="D848" i="1"/>
  <c r="C848" i="1"/>
  <c r="G848" i="1" s="1"/>
  <c r="D847" i="1"/>
  <c r="H847" i="1" s="1"/>
  <c r="C847" i="1"/>
  <c r="H846" i="1"/>
  <c r="D846" i="1"/>
  <c r="C846" i="1"/>
  <c r="G846" i="1" s="1"/>
  <c r="D845" i="1"/>
  <c r="H845" i="1" s="1"/>
  <c r="C845" i="1"/>
  <c r="H844" i="1"/>
  <c r="D844" i="1"/>
  <c r="C844" i="1"/>
  <c r="G844" i="1" s="1"/>
  <c r="D843" i="1"/>
  <c r="H843" i="1" s="1"/>
  <c r="C843" i="1"/>
  <c r="H842" i="1"/>
  <c r="D842" i="1"/>
  <c r="C842" i="1"/>
  <c r="G842" i="1" s="1"/>
  <c r="D841" i="1"/>
  <c r="H841" i="1" s="1"/>
  <c r="C841" i="1"/>
  <c r="H840" i="1"/>
  <c r="D840" i="1"/>
  <c r="C840" i="1"/>
  <c r="G840" i="1" s="1"/>
  <c r="D839" i="1"/>
  <c r="H839" i="1" s="1"/>
  <c r="C839" i="1"/>
  <c r="H838" i="1"/>
  <c r="D838" i="1"/>
  <c r="C838" i="1"/>
  <c r="G838" i="1" s="1"/>
  <c r="D837" i="1"/>
  <c r="H837" i="1" s="1"/>
  <c r="C837" i="1"/>
  <c r="H836" i="1"/>
  <c r="D836" i="1"/>
  <c r="C836" i="1"/>
  <c r="G836" i="1" s="1"/>
  <c r="D835" i="1"/>
  <c r="H835" i="1" s="1"/>
  <c r="C835" i="1"/>
  <c r="H834" i="1"/>
  <c r="D834" i="1"/>
  <c r="C834" i="1"/>
  <c r="G834" i="1" s="1"/>
  <c r="D833" i="1"/>
  <c r="H833" i="1" s="1"/>
  <c r="C833" i="1"/>
  <c r="H832" i="1"/>
  <c r="D832" i="1"/>
  <c r="C832" i="1"/>
  <c r="G832" i="1" s="1"/>
  <c r="D831" i="1"/>
  <c r="H831" i="1" s="1"/>
  <c r="C831" i="1"/>
  <c r="H830" i="1"/>
  <c r="D830" i="1"/>
  <c r="C830" i="1"/>
  <c r="G830" i="1" s="1"/>
  <c r="D829" i="1"/>
  <c r="H829" i="1" s="1"/>
  <c r="C829" i="1"/>
  <c r="H828" i="1"/>
  <c r="D828" i="1"/>
  <c r="C828" i="1"/>
  <c r="G828" i="1" s="1"/>
  <c r="D827" i="1"/>
  <c r="H827" i="1" s="1"/>
  <c r="C827" i="1"/>
  <c r="H826" i="1"/>
  <c r="D826" i="1"/>
  <c r="C826" i="1"/>
  <c r="G826" i="1" s="1"/>
  <c r="D825" i="1"/>
  <c r="H825" i="1" s="1"/>
  <c r="C825" i="1"/>
  <c r="H824" i="1"/>
  <c r="D824" i="1"/>
  <c r="C824" i="1"/>
  <c r="G824" i="1" s="1"/>
  <c r="D823" i="1"/>
  <c r="H823" i="1" s="1"/>
  <c r="C823" i="1"/>
  <c r="H822" i="1"/>
  <c r="D822" i="1"/>
  <c r="C822" i="1"/>
  <c r="G822" i="1" s="1"/>
  <c r="D821" i="1"/>
  <c r="H821" i="1" s="1"/>
  <c r="C821" i="1"/>
  <c r="H820" i="1"/>
  <c r="D820" i="1"/>
  <c r="C820" i="1"/>
  <c r="G820" i="1" s="1"/>
  <c r="D819" i="1"/>
  <c r="H819" i="1" s="1"/>
  <c r="C819" i="1"/>
  <c r="H818" i="1"/>
  <c r="D818" i="1"/>
  <c r="C818" i="1"/>
  <c r="G818" i="1" s="1"/>
  <c r="D817" i="1"/>
  <c r="H817" i="1" s="1"/>
  <c r="C817" i="1"/>
  <c r="H816" i="1"/>
  <c r="D816" i="1"/>
  <c r="C816" i="1"/>
  <c r="G816" i="1" s="1"/>
  <c r="D815" i="1"/>
  <c r="H815" i="1" s="1"/>
  <c r="C815" i="1"/>
  <c r="H814" i="1"/>
  <c r="D814" i="1"/>
  <c r="C814" i="1"/>
  <c r="G814" i="1" s="1"/>
  <c r="D813" i="1"/>
  <c r="H813" i="1" s="1"/>
  <c r="C813" i="1"/>
  <c r="H812" i="1"/>
  <c r="D812" i="1"/>
  <c r="C812" i="1"/>
  <c r="G812" i="1" s="1"/>
  <c r="D811" i="1"/>
  <c r="H811" i="1" s="1"/>
  <c r="C811" i="1"/>
  <c r="H810" i="1"/>
  <c r="D810" i="1"/>
  <c r="C810" i="1"/>
  <c r="G810" i="1" s="1"/>
  <c r="D809" i="1"/>
  <c r="H809" i="1" s="1"/>
  <c r="C809" i="1"/>
  <c r="H808" i="1"/>
  <c r="D808" i="1"/>
  <c r="C808" i="1"/>
  <c r="G808" i="1" s="1"/>
  <c r="D807" i="1"/>
  <c r="H807" i="1" s="1"/>
  <c r="C807" i="1"/>
  <c r="H806" i="1"/>
  <c r="D806" i="1"/>
  <c r="C806" i="1"/>
  <c r="G806" i="1" s="1"/>
  <c r="D805" i="1"/>
  <c r="H805" i="1" s="1"/>
  <c r="C805" i="1"/>
  <c r="H804" i="1"/>
  <c r="D804" i="1"/>
  <c r="C804" i="1"/>
  <c r="G804" i="1" s="1"/>
  <c r="D803" i="1"/>
  <c r="H803" i="1" s="1"/>
  <c r="C803" i="1"/>
  <c r="H802" i="1"/>
  <c r="D802" i="1"/>
  <c r="C802" i="1"/>
  <c r="G802" i="1" s="1"/>
  <c r="D801" i="1"/>
  <c r="H801" i="1" s="1"/>
  <c r="C801" i="1"/>
  <c r="H800" i="1"/>
  <c r="D800" i="1"/>
  <c r="C800" i="1"/>
  <c r="G800" i="1" s="1"/>
  <c r="D799" i="1"/>
  <c r="H799" i="1" s="1"/>
  <c r="C799" i="1"/>
  <c r="H798" i="1"/>
  <c r="D798" i="1"/>
  <c r="C798" i="1"/>
  <c r="G798" i="1" s="1"/>
  <c r="D797" i="1"/>
  <c r="H797" i="1" s="1"/>
  <c r="C797" i="1"/>
  <c r="H796" i="1"/>
  <c r="D796" i="1"/>
  <c r="C796" i="1"/>
  <c r="G796" i="1" s="1"/>
  <c r="D795" i="1"/>
  <c r="H795" i="1" s="1"/>
  <c r="C795" i="1"/>
  <c r="H794" i="1"/>
  <c r="D794" i="1"/>
  <c r="C794" i="1"/>
  <c r="G794" i="1" s="1"/>
  <c r="D793" i="1"/>
  <c r="H793" i="1" s="1"/>
  <c r="C793" i="1"/>
  <c r="H792" i="1"/>
  <c r="D792" i="1"/>
  <c r="C792" i="1"/>
  <c r="G792" i="1" s="1"/>
  <c r="D791" i="1"/>
  <c r="H791" i="1" s="1"/>
  <c r="C791" i="1"/>
  <c r="H790" i="1"/>
  <c r="D790" i="1"/>
  <c r="C790" i="1"/>
  <c r="G790" i="1" s="1"/>
  <c r="D789" i="1"/>
  <c r="H789" i="1" s="1"/>
  <c r="C789" i="1"/>
  <c r="H788" i="1"/>
  <c r="D788" i="1"/>
  <c r="C788" i="1"/>
  <c r="G788" i="1" s="1"/>
  <c r="D787" i="1"/>
  <c r="H787" i="1" s="1"/>
  <c r="C787" i="1"/>
  <c r="H786" i="1"/>
  <c r="D786" i="1"/>
  <c r="C786" i="1"/>
  <c r="G786" i="1" s="1"/>
  <c r="D785" i="1"/>
  <c r="H785" i="1" s="1"/>
  <c r="C785" i="1"/>
  <c r="H784" i="1"/>
  <c r="D784" i="1"/>
  <c r="C784" i="1"/>
  <c r="G784" i="1" s="1"/>
  <c r="D783" i="1"/>
  <c r="H783" i="1" s="1"/>
  <c r="C783" i="1"/>
  <c r="H782" i="1"/>
  <c r="D782" i="1"/>
  <c r="C782" i="1"/>
  <c r="G782" i="1" s="1"/>
  <c r="D781" i="1"/>
  <c r="H781" i="1" s="1"/>
  <c r="C781" i="1"/>
  <c r="H780" i="1"/>
  <c r="D780" i="1"/>
  <c r="C780" i="1"/>
  <c r="G780" i="1" s="1"/>
  <c r="D779" i="1"/>
  <c r="H779" i="1" s="1"/>
  <c r="C779" i="1"/>
  <c r="H778" i="1"/>
  <c r="D778" i="1"/>
  <c r="C778" i="1"/>
  <c r="G778" i="1" s="1"/>
  <c r="D777" i="1"/>
  <c r="H777" i="1" s="1"/>
  <c r="C777" i="1"/>
  <c r="H776" i="1"/>
  <c r="D776" i="1"/>
  <c r="C776" i="1"/>
  <c r="G776" i="1" s="1"/>
  <c r="D775" i="1"/>
  <c r="H775" i="1" s="1"/>
  <c r="C775" i="1"/>
  <c r="H774" i="1"/>
  <c r="D774" i="1"/>
  <c r="C774" i="1"/>
  <c r="G774" i="1" s="1"/>
  <c r="D773" i="1"/>
  <c r="H773" i="1" s="1"/>
  <c r="C773" i="1"/>
  <c r="H772" i="1"/>
  <c r="D772" i="1"/>
  <c r="C772" i="1"/>
  <c r="G772" i="1" s="1"/>
  <c r="D771" i="1"/>
  <c r="H771" i="1" s="1"/>
  <c r="C771" i="1"/>
  <c r="H770" i="1"/>
  <c r="D770" i="1"/>
  <c r="C770" i="1"/>
  <c r="G770" i="1" s="1"/>
  <c r="D769" i="1"/>
  <c r="H769" i="1" s="1"/>
  <c r="C769" i="1"/>
  <c r="H768" i="1"/>
  <c r="D768" i="1"/>
  <c r="C768" i="1"/>
  <c r="G768" i="1" s="1"/>
  <c r="D767" i="1"/>
  <c r="H767" i="1" s="1"/>
  <c r="C767" i="1"/>
  <c r="H766" i="1"/>
  <c r="D766" i="1"/>
  <c r="C766" i="1"/>
  <c r="G766" i="1" s="1"/>
  <c r="D765" i="1"/>
  <c r="H765" i="1" s="1"/>
  <c r="C765" i="1"/>
  <c r="H764" i="1"/>
  <c r="D764" i="1"/>
  <c r="C764" i="1"/>
  <c r="G764" i="1" s="1"/>
  <c r="D763" i="1"/>
  <c r="H763" i="1" s="1"/>
  <c r="C763" i="1"/>
  <c r="H762" i="1"/>
  <c r="D762" i="1"/>
  <c r="C762" i="1"/>
  <c r="G762" i="1" s="1"/>
  <c r="D761" i="1"/>
  <c r="H761" i="1" s="1"/>
  <c r="C761" i="1"/>
  <c r="H760" i="1"/>
  <c r="D760" i="1"/>
  <c r="C760" i="1"/>
  <c r="G760" i="1" s="1"/>
  <c r="D759" i="1"/>
  <c r="H759" i="1" s="1"/>
  <c r="C759" i="1"/>
  <c r="H758" i="1"/>
  <c r="D758" i="1"/>
  <c r="C758" i="1"/>
  <c r="G758" i="1" s="1"/>
  <c r="D757" i="1"/>
  <c r="H757" i="1" s="1"/>
  <c r="C757" i="1"/>
  <c r="H756" i="1"/>
  <c r="D756" i="1"/>
  <c r="C756" i="1"/>
  <c r="G756" i="1" s="1"/>
  <c r="D755" i="1"/>
  <c r="H755" i="1" s="1"/>
  <c r="C755" i="1"/>
  <c r="H754" i="1"/>
  <c r="D754" i="1"/>
  <c r="C754" i="1"/>
  <c r="G754" i="1" s="1"/>
  <c r="D753" i="1"/>
  <c r="H753" i="1" s="1"/>
  <c r="C753" i="1"/>
  <c r="H752" i="1"/>
  <c r="D752" i="1"/>
  <c r="C752" i="1"/>
  <c r="G752" i="1" s="1"/>
  <c r="D751" i="1"/>
  <c r="H751" i="1" s="1"/>
  <c r="C751" i="1"/>
  <c r="H750" i="1"/>
  <c r="D750" i="1"/>
  <c r="C750" i="1"/>
  <c r="G750" i="1" s="1"/>
  <c r="D749" i="1"/>
  <c r="H749" i="1" s="1"/>
  <c r="C749" i="1"/>
  <c r="H748" i="1"/>
  <c r="D748" i="1"/>
  <c r="C748" i="1"/>
  <c r="G748" i="1" s="1"/>
  <c r="D747" i="1"/>
  <c r="H747" i="1" s="1"/>
  <c r="C747" i="1"/>
  <c r="H746" i="1"/>
  <c r="D746" i="1"/>
  <c r="C746" i="1"/>
  <c r="G746" i="1" s="1"/>
  <c r="D745" i="1"/>
  <c r="H745" i="1" s="1"/>
  <c r="C745" i="1"/>
  <c r="H744" i="1"/>
  <c r="D744" i="1"/>
  <c r="C744" i="1"/>
  <c r="G744" i="1" s="1"/>
  <c r="D743" i="1"/>
  <c r="H743" i="1" s="1"/>
  <c r="C743" i="1"/>
  <c r="H742" i="1"/>
  <c r="D742" i="1"/>
  <c r="C742" i="1"/>
  <c r="G742" i="1" s="1"/>
  <c r="D741" i="1"/>
  <c r="H741" i="1" s="1"/>
  <c r="C741" i="1"/>
  <c r="H740" i="1"/>
  <c r="D740" i="1"/>
  <c r="C740" i="1"/>
  <c r="G740" i="1" s="1"/>
  <c r="D739" i="1"/>
  <c r="H739" i="1" s="1"/>
  <c r="C739" i="1"/>
  <c r="H738" i="1"/>
  <c r="D738" i="1"/>
  <c r="C738" i="1"/>
  <c r="G738" i="1" s="1"/>
  <c r="D737" i="1"/>
  <c r="H737" i="1" s="1"/>
  <c r="C737" i="1"/>
  <c r="H736" i="1"/>
  <c r="D736" i="1"/>
  <c r="C736" i="1"/>
  <c r="G736" i="1" s="1"/>
  <c r="D735" i="1"/>
  <c r="H735" i="1" s="1"/>
  <c r="C735" i="1"/>
  <c r="H734" i="1"/>
  <c r="D734" i="1"/>
  <c r="C734" i="1"/>
  <c r="G734" i="1" s="1"/>
  <c r="D733" i="1"/>
  <c r="H733" i="1" s="1"/>
  <c r="C733" i="1"/>
  <c r="H732" i="1"/>
  <c r="D732" i="1"/>
  <c r="C732" i="1"/>
  <c r="G732" i="1" s="1"/>
  <c r="D731" i="1"/>
  <c r="H731" i="1" s="1"/>
  <c r="C731" i="1"/>
  <c r="H730" i="1"/>
  <c r="D730" i="1"/>
  <c r="C730" i="1"/>
  <c r="G730" i="1" s="1"/>
  <c r="D729" i="1"/>
  <c r="H729" i="1" s="1"/>
  <c r="C729" i="1"/>
  <c r="H728" i="1"/>
  <c r="D728" i="1"/>
  <c r="C728" i="1"/>
  <c r="G728" i="1" s="1"/>
  <c r="D727" i="1"/>
  <c r="H727" i="1" s="1"/>
  <c r="C727" i="1"/>
  <c r="H726" i="1"/>
  <c r="D726" i="1"/>
  <c r="C726" i="1"/>
  <c r="G726" i="1" s="1"/>
  <c r="D725" i="1"/>
  <c r="H725" i="1" s="1"/>
  <c r="C725" i="1"/>
  <c r="H724" i="1"/>
  <c r="D724" i="1"/>
  <c r="C724" i="1"/>
  <c r="G724" i="1" s="1"/>
  <c r="D723" i="1"/>
  <c r="H723" i="1" s="1"/>
  <c r="C723" i="1"/>
  <c r="H722" i="1"/>
  <c r="D722" i="1"/>
  <c r="C722" i="1"/>
  <c r="G722" i="1" s="1"/>
  <c r="D721" i="1"/>
  <c r="H721" i="1" s="1"/>
  <c r="C721" i="1"/>
  <c r="H720" i="1"/>
  <c r="D720" i="1"/>
  <c r="C720" i="1"/>
  <c r="G720" i="1" s="1"/>
  <c r="D719" i="1"/>
  <c r="H719" i="1" s="1"/>
  <c r="C719" i="1"/>
  <c r="D718" i="1"/>
  <c r="H718" i="1" s="1"/>
  <c r="C718" i="1"/>
  <c r="D717" i="1"/>
  <c r="G717" i="1" s="1"/>
  <c r="C717" i="1"/>
  <c r="H716" i="1"/>
  <c r="D716" i="1"/>
  <c r="C716" i="1"/>
  <c r="G716" i="1" s="1"/>
  <c r="D715" i="1"/>
  <c r="H715" i="1" s="1"/>
  <c r="C715" i="1"/>
  <c r="H714" i="1"/>
  <c r="D714" i="1"/>
  <c r="C714" i="1"/>
  <c r="G714" i="1" s="1"/>
  <c r="D713" i="1"/>
  <c r="C713" i="1"/>
  <c r="H713" i="1" s="1"/>
  <c r="D712" i="1"/>
  <c r="C712" i="1"/>
  <c r="H712" i="1" s="1"/>
  <c r="D711" i="1"/>
  <c r="G711" i="1" s="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G671" i="1" s="1"/>
  <c r="C671" i="1"/>
  <c r="H671" i="1" s="1"/>
  <c r="D670" i="1"/>
  <c r="H670" i="1" s="1"/>
  <c r="C670" i="1"/>
  <c r="G670" i="1" s="1"/>
  <c r="D669" i="1"/>
  <c r="H669" i="1" s="1"/>
  <c r="C669" i="1"/>
  <c r="G669" i="1" s="1"/>
  <c r="D668" i="1"/>
  <c r="G668" i="1" s="1"/>
  <c r="C668" i="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D648" i="1"/>
  <c r="H648" i="1" s="1"/>
  <c r="C648" i="1"/>
  <c r="G648" i="1" s="1"/>
  <c r="D647" i="1"/>
  <c r="H647" i="1" s="1"/>
  <c r="C647" i="1"/>
  <c r="D646" i="1"/>
  <c r="H646" i="1" s="1"/>
  <c r="C646" i="1"/>
  <c r="G646" i="1" s="1"/>
  <c r="D645" i="1"/>
  <c r="C645" i="1"/>
  <c r="H645" i="1" s="1"/>
  <c r="D644" i="1"/>
  <c r="H644" i="1" s="1"/>
  <c r="C644" i="1"/>
  <c r="G644" i="1" s="1"/>
  <c r="D643" i="1"/>
  <c r="H643" i="1" s="1"/>
  <c r="C643" i="1"/>
  <c r="G643" i="1" s="1"/>
  <c r="D642" i="1"/>
  <c r="C642" i="1"/>
  <c r="H642" i="1" s="1"/>
  <c r="D641" i="1"/>
  <c r="C641" i="1"/>
  <c r="C637" i="1"/>
  <c r="D632" i="1"/>
  <c r="C632" i="1"/>
  <c r="G632" i="1" s="1"/>
  <c r="D631" i="1"/>
  <c r="G631" i="1" s="1"/>
  <c r="C631" i="1"/>
  <c r="H631" i="1" s="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C619" i="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0" i="1"/>
  <c r="H560" i="1" s="1"/>
  <c r="C560" i="1"/>
  <c r="G560" i="1" s="1"/>
  <c r="D559" i="1"/>
  <c r="H559" i="1" s="1"/>
  <c r="C559" i="1"/>
  <c r="G559" i="1" s="1"/>
  <c r="D558" i="1"/>
  <c r="H558" i="1" s="1"/>
  <c r="C558" i="1"/>
  <c r="G558" i="1" s="1"/>
  <c r="D557" i="1"/>
  <c r="H557" i="1" s="1"/>
  <c r="C557" i="1"/>
  <c r="G557" i="1" s="1"/>
  <c r="D556" i="1"/>
  <c r="H556" i="1" s="1"/>
  <c r="C556" i="1"/>
  <c r="G556" i="1" s="1"/>
  <c r="D555" i="1"/>
  <c r="H555" i="1" s="1"/>
  <c r="C555" i="1"/>
  <c r="G555" i="1" s="1"/>
  <c r="D554" i="1"/>
  <c r="H554" i="1" s="1"/>
  <c r="C554" i="1"/>
  <c r="G554" i="1" s="1"/>
  <c r="D553" i="1"/>
  <c r="H553" i="1" s="1"/>
  <c r="C553" i="1"/>
  <c r="G553" i="1" s="1"/>
  <c r="D552" i="1"/>
  <c r="H552" i="1" s="1"/>
  <c r="C552" i="1"/>
  <c r="G552" i="1" s="1"/>
  <c r="D551" i="1"/>
  <c r="H551" i="1" s="1"/>
  <c r="C551" i="1"/>
  <c r="G551" i="1" s="1"/>
  <c r="D550" i="1"/>
  <c r="H550" i="1" s="1"/>
  <c r="C550" i="1"/>
  <c r="G550" i="1" s="1"/>
  <c r="D549" i="1"/>
  <c r="H549" i="1" s="1"/>
  <c r="C549" i="1"/>
  <c r="G549" i="1" s="1"/>
  <c r="D548" i="1"/>
  <c r="H548" i="1" s="1"/>
  <c r="C548" i="1"/>
  <c r="G548" i="1" s="1"/>
  <c r="D547" i="1"/>
  <c r="H547" i="1" s="1"/>
  <c r="C547" i="1"/>
  <c r="G547" i="1" s="1"/>
  <c r="D546" i="1"/>
  <c r="H546" i="1" s="1"/>
  <c r="C546" i="1"/>
  <c r="G546" i="1" s="1"/>
  <c r="D545" i="1"/>
  <c r="H545" i="1" s="1"/>
  <c r="C545" i="1"/>
  <c r="G545" i="1" s="1"/>
  <c r="D544" i="1"/>
  <c r="H544" i="1" s="1"/>
  <c r="C544" i="1"/>
  <c r="G544" i="1" s="1"/>
  <c r="D543" i="1"/>
  <c r="H543" i="1" s="1"/>
  <c r="C543" i="1"/>
  <c r="G543" i="1" s="1"/>
  <c r="D542" i="1"/>
  <c r="H542" i="1" s="1"/>
  <c r="C542" i="1"/>
  <c r="G542" i="1" s="1"/>
  <c r="D541" i="1"/>
  <c r="H541" i="1" s="1"/>
  <c r="C541" i="1"/>
  <c r="G541" i="1" s="1"/>
  <c r="D540" i="1"/>
  <c r="H540" i="1" s="1"/>
  <c r="C540" i="1"/>
  <c r="G540" i="1" s="1"/>
  <c r="D539" i="1"/>
  <c r="H539" i="1" s="1"/>
  <c r="C539" i="1"/>
  <c r="G539" i="1" s="1"/>
  <c r="D538" i="1"/>
  <c r="H538" i="1" s="1"/>
  <c r="C538" i="1"/>
  <c r="G538" i="1" s="1"/>
  <c r="D537" i="1"/>
  <c r="H537" i="1" s="1"/>
  <c r="C537" i="1"/>
  <c r="G537" i="1" s="1"/>
  <c r="D536" i="1"/>
  <c r="H536" i="1" s="1"/>
  <c r="C536" i="1"/>
  <c r="G536" i="1" s="1"/>
  <c r="D535" i="1"/>
  <c r="H535" i="1" s="1"/>
  <c r="C535" i="1"/>
  <c r="G535" i="1" s="1"/>
  <c r="D534" i="1"/>
  <c r="H534" i="1" s="1"/>
  <c r="C534" i="1"/>
  <c r="G534" i="1" s="1"/>
  <c r="D533" i="1"/>
  <c r="H533" i="1" s="1"/>
  <c r="C533" i="1"/>
  <c r="G533" i="1" s="1"/>
  <c r="D532" i="1"/>
  <c r="H532" i="1" s="1"/>
  <c r="C532" i="1"/>
  <c r="G532" i="1" s="1"/>
  <c r="D531" i="1"/>
  <c r="H531" i="1" s="1"/>
  <c r="C531" i="1"/>
  <c r="G531" i="1" s="1"/>
  <c r="D530" i="1"/>
  <c r="H530" i="1" s="1"/>
  <c r="C530" i="1"/>
  <c r="G530" i="1" s="1"/>
  <c r="D529" i="1"/>
  <c r="H529" i="1" s="1"/>
  <c r="C529" i="1"/>
  <c r="G529" i="1" s="1"/>
  <c r="D528" i="1"/>
  <c r="H528" i="1" s="1"/>
  <c r="C528" i="1"/>
  <c r="G528" i="1" s="1"/>
  <c r="D527" i="1"/>
  <c r="H527" i="1" s="1"/>
  <c r="C527" i="1"/>
  <c r="G527" i="1" s="1"/>
  <c r="D526" i="1"/>
  <c r="H526" i="1" s="1"/>
  <c r="C526" i="1"/>
  <c r="G526" i="1" s="1"/>
  <c r="D525" i="1"/>
  <c r="H525" i="1" s="1"/>
  <c r="C525" i="1"/>
  <c r="G525" i="1" s="1"/>
  <c r="D524" i="1"/>
  <c r="H524" i="1" s="1"/>
  <c r="C524" i="1"/>
  <c r="G524" i="1" s="1"/>
  <c r="D523" i="1"/>
  <c r="H523" i="1" s="1"/>
  <c r="C523" i="1"/>
  <c r="G523" i="1" s="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8" i="1"/>
  <c r="H508" i="1" s="1"/>
  <c r="C508" i="1"/>
  <c r="G508" i="1" s="1"/>
  <c r="D507" i="1"/>
  <c r="H507" i="1" s="1"/>
  <c r="C507" i="1"/>
  <c r="G507" i="1" s="1"/>
  <c r="D506" i="1"/>
  <c r="H506" i="1" s="1"/>
  <c r="C506" i="1"/>
  <c r="G506" i="1" s="1"/>
  <c r="D505" i="1"/>
  <c r="H505" i="1" s="1"/>
  <c r="C505" i="1"/>
  <c r="G505" i="1" s="1"/>
  <c r="D504" i="1"/>
  <c r="H504" i="1" s="1"/>
  <c r="C504" i="1"/>
  <c r="G504" i="1" s="1"/>
  <c r="D503" i="1"/>
  <c r="H503" i="1" s="1"/>
  <c r="C503" i="1"/>
  <c r="G503" i="1" s="1"/>
  <c r="D502" i="1"/>
  <c r="H502" i="1" s="1"/>
  <c r="C502" i="1"/>
  <c r="G502" i="1" s="1"/>
  <c r="D501" i="1"/>
  <c r="H501" i="1" s="1"/>
  <c r="C501" i="1"/>
  <c r="G501" i="1" s="1"/>
  <c r="D500" i="1"/>
  <c r="H500" i="1" s="1"/>
  <c r="C500" i="1"/>
  <c r="G500" i="1" s="1"/>
  <c r="D499" i="1"/>
  <c r="H499" i="1" s="1"/>
  <c r="C499" i="1"/>
  <c r="G499" i="1" s="1"/>
  <c r="D498" i="1"/>
  <c r="H498" i="1" s="1"/>
  <c r="C498" i="1"/>
  <c r="G498" i="1" s="1"/>
  <c r="D497" i="1"/>
  <c r="H497" i="1" s="1"/>
  <c r="C497" i="1"/>
  <c r="G497" i="1" s="1"/>
  <c r="D496" i="1"/>
  <c r="H496" i="1" s="1"/>
  <c r="C496" i="1"/>
  <c r="G496" i="1" s="1"/>
  <c r="D495" i="1"/>
  <c r="H495" i="1" s="1"/>
  <c r="C495" i="1"/>
  <c r="G495" i="1" s="1"/>
  <c r="D494" i="1"/>
  <c r="H494" i="1" s="1"/>
  <c r="C494" i="1"/>
  <c r="G494" i="1" s="1"/>
  <c r="D493" i="1"/>
  <c r="H493" i="1" s="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H478" i="1" s="1"/>
  <c r="C478" i="1"/>
  <c r="H477" i="1"/>
  <c r="D477" i="1"/>
  <c r="C477" i="1"/>
  <c r="G477" i="1" s="1"/>
  <c r="D476" i="1"/>
  <c r="H476" i="1" s="1"/>
  <c r="C476" i="1"/>
  <c r="H475" i="1"/>
  <c r="D475" i="1"/>
  <c r="C475" i="1"/>
  <c r="G475" i="1" s="1"/>
  <c r="D474" i="1"/>
  <c r="H474" i="1" s="1"/>
  <c r="C474" i="1"/>
  <c r="H473" i="1"/>
  <c r="D473" i="1"/>
  <c r="C473" i="1"/>
  <c r="G473" i="1" s="1"/>
  <c r="D472" i="1"/>
  <c r="H472" i="1" s="1"/>
  <c r="C472" i="1"/>
  <c r="H471" i="1"/>
  <c r="D471" i="1"/>
  <c r="C471" i="1"/>
  <c r="G471" i="1" s="1"/>
  <c r="D470" i="1"/>
  <c r="H470" i="1" s="1"/>
  <c r="C470" i="1"/>
  <c r="H469" i="1"/>
  <c r="D469" i="1"/>
  <c r="C469" i="1"/>
  <c r="G469" i="1" s="1"/>
  <c r="D468" i="1"/>
  <c r="H468" i="1" s="1"/>
  <c r="C468" i="1"/>
  <c r="H467" i="1"/>
  <c r="D467" i="1"/>
  <c r="C467" i="1"/>
  <c r="G467" i="1" s="1"/>
  <c r="D466" i="1"/>
  <c r="H466" i="1" s="1"/>
  <c r="C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H453" i="1"/>
  <c r="D453" i="1"/>
  <c r="C453" i="1"/>
  <c r="G453" i="1" s="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D415" i="1"/>
  <c r="D413" i="1"/>
  <c r="H413" i="1" s="1"/>
  <c r="C413" i="1"/>
  <c r="D412" i="1"/>
  <c r="C412" i="1"/>
  <c r="D411" i="1"/>
  <c r="C411" i="1"/>
  <c r="H406" i="1"/>
  <c r="D406" i="1"/>
  <c r="C406" i="1"/>
  <c r="G406" i="1" s="1"/>
  <c r="D405" i="1"/>
  <c r="H405" i="1" s="1"/>
  <c r="C405" i="1"/>
  <c r="D404" i="1"/>
  <c r="H404" i="1" s="1"/>
  <c r="C404" i="1"/>
  <c r="H401" i="1"/>
  <c r="D401" i="1"/>
  <c r="C401" i="1"/>
  <c r="G401" i="1" s="1"/>
  <c r="D400" i="1"/>
  <c r="H400" i="1" s="1"/>
  <c r="C400" i="1"/>
  <c r="H399" i="1"/>
  <c r="D399" i="1"/>
  <c r="C399" i="1"/>
  <c r="G399" i="1" s="1"/>
  <c r="D398" i="1"/>
  <c r="H398" i="1" s="1"/>
  <c r="C398" i="1"/>
  <c r="H397" i="1"/>
  <c r="D397" i="1"/>
  <c r="C397" i="1"/>
  <c r="G397" i="1" s="1"/>
  <c r="D396" i="1"/>
  <c r="H396" i="1" s="1"/>
  <c r="C396" i="1"/>
  <c r="H395" i="1"/>
  <c r="D395" i="1"/>
  <c r="C395" i="1"/>
  <c r="G395" i="1" s="1"/>
  <c r="D394" i="1"/>
  <c r="H394" i="1" s="1"/>
  <c r="C394" i="1"/>
  <c r="H393" i="1"/>
  <c r="D393" i="1"/>
  <c r="C393" i="1"/>
  <c r="G393" i="1" s="1"/>
  <c r="D392" i="1"/>
  <c r="H392" i="1" s="1"/>
  <c r="C392" i="1"/>
  <c r="D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C379" i="1"/>
  <c r="H379" i="1" s="1"/>
  <c r="D378" i="1"/>
  <c r="C378" i="1"/>
  <c r="D377" i="1"/>
  <c r="C377" i="1"/>
  <c r="H377" i="1" s="1"/>
  <c r="D376" i="1"/>
  <c r="C376" i="1"/>
  <c r="H376" i="1" s="1"/>
  <c r="D375" i="1"/>
  <c r="C375" i="1"/>
  <c r="H375" i="1" s="1"/>
  <c r="D374" i="1"/>
  <c r="C374" i="1"/>
  <c r="H374" i="1" s="1"/>
  <c r="D373" i="1"/>
  <c r="C373" i="1"/>
  <c r="H373" i="1" s="1"/>
  <c r="D372" i="1"/>
  <c r="C372" i="1"/>
  <c r="H372" i="1" s="1"/>
  <c r="D371" i="1"/>
  <c r="G371" i="1" s="1"/>
  <c r="C371" i="1"/>
  <c r="H370" i="1"/>
  <c r="D370" i="1"/>
  <c r="C370" i="1"/>
  <c r="G370" i="1" s="1"/>
  <c r="D369" i="1"/>
  <c r="H369" i="1" s="1"/>
  <c r="C369" i="1"/>
  <c r="H368" i="1"/>
  <c r="D368" i="1"/>
  <c r="C368" i="1"/>
  <c r="G368" i="1" s="1"/>
  <c r="D367" i="1"/>
  <c r="H367" i="1" s="1"/>
  <c r="C367" i="1"/>
  <c r="H366" i="1"/>
  <c r="D366" i="1"/>
  <c r="C366" i="1"/>
  <c r="G366" i="1" s="1"/>
  <c r="D365" i="1"/>
  <c r="H365" i="1" s="1"/>
  <c r="C365" i="1"/>
  <c r="H364" i="1"/>
  <c r="D364" i="1"/>
  <c r="C364" i="1"/>
  <c r="G364" i="1" s="1"/>
  <c r="D363" i="1"/>
  <c r="H363" i="1" s="1"/>
  <c r="C363" i="1"/>
  <c r="H362" i="1"/>
  <c r="D362" i="1"/>
  <c r="C362" i="1"/>
  <c r="G362" i="1" s="1"/>
  <c r="D361" i="1"/>
  <c r="H361" i="1" s="1"/>
  <c r="C361" i="1"/>
  <c r="H360" i="1"/>
  <c r="D360" i="1"/>
  <c r="C360" i="1"/>
  <c r="G360" i="1" s="1"/>
  <c r="D359" i="1"/>
  <c r="H359" i="1" s="1"/>
  <c r="C359"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C292" i="1"/>
  <c r="H292" i="1" s="1"/>
  <c r="D291" i="1"/>
  <c r="C291" i="1"/>
  <c r="D290" i="1"/>
  <c r="C290" i="1"/>
  <c r="D289" i="1"/>
  <c r="C289" i="1"/>
  <c r="D288" i="1"/>
  <c r="C288" i="1"/>
  <c r="G288"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D245" i="1"/>
  <c r="H245" i="1" s="1"/>
  <c r="C245" i="1"/>
  <c r="G245" i="1" s="1"/>
  <c r="D244" i="1"/>
  <c r="H244" i="1" s="1"/>
  <c r="C244" i="1"/>
  <c r="G244" i="1" s="1"/>
  <c r="D243" i="1"/>
  <c r="H243" i="1" s="1"/>
  <c r="C243" i="1"/>
  <c r="G243" i="1" s="1"/>
  <c r="D242" i="1"/>
  <c r="H242" i="1" s="1"/>
  <c r="C242" i="1"/>
  <c r="G242" i="1" s="1"/>
  <c r="D241" i="1"/>
  <c r="H241" i="1" s="1"/>
  <c r="C241" i="1"/>
  <c r="G241" i="1" s="1"/>
  <c r="D240" i="1"/>
  <c r="H240" i="1" s="1"/>
  <c r="C240" i="1"/>
  <c r="G240" i="1" s="1"/>
  <c r="D239" i="1"/>
  <c r="H239" i="1" s="1"/>
  <c r="C239" i="1"/>
  <c r="G239" i="1" s="1"/>
  <c r="D238" i="1"/>
  <c r="H238" i="1" s="1"/>
  <c r="C238" i="1"/>
  <c r="G238" i="1" s="1"/>
  <c r="D237" i="1"/>
  <c r="H237" i="1" s="1"/>
  <c r="C237" i="1"/>
  <c r="G237" i="1" s="1"/>
  <c r="D236" i="1"/>
  <c r="H236" i="1" s="1"/>
  <c r="C236" i="1"/>
  <c r="G236" i="1" s="1"/>
  <c r="D235" i="1"/>
  <c r="H235" i="1" s="1"/>
  <c r="C235" i="1"/>
  <c r="G235" i="1" s="1"/>
  <c r="D234" i="1"/>
  <c r="H234" i="1" s="1"/>
  <c r="C234" i="1"/>
  <c r="G234" i="1" s="1"/>
  <c r="D233" i="1"/>
  <c r="H233" i="1" s="1"/>
  <c r="C233" i="1"/>
  <c r="G233" i="1" s="1"/>
  <c r="D232" i="1"/>
  <c r="H232" i="1" s="1"/>
  <c r="C232" i="1"/>
  <c r="G232" i="1" s="1"/>
  <c r="D231" i="1"/>
  <c r="H231" i="1" s="1"/>
  <c r="C231" i="1"/>
  <c r="G231" i="1" s="1"/>
  <c r="D230" i="1"/>
  <c r="H230" i="1" s="1"/>
  <c r="C230" i="1"/>
  <c r="G230" i="1" s="1"/>
  <c r="D229" i="1"/>
  <c r="H229" i="1" s="1"/>
  <c r="C229" i="1"/>
  <c r="G229" i="1" s="1"/>
  <c r="D228" i="1"/>
  <c r="H228" i="1" s="1"/>
  <c r="C228" i="1"/>
  <c r="G228" i="1" s="1"/>
  <c r="D227" i="1"/>
  <c r="H227" i="1" s="1"/>
  <c r="C227" i="1"/>
  <c r="G227" i="1" s="1"/>
  <c r="D226" i="1"/>
  <c r="H226" i="1" s="1"/>
  <c r="C226" i="1"/>
  <c r="G226" i="1" s="1"/>
  <c r="D225" i="1"/>
  <c r="H225" i="1" s="1"/>
  <c r="C225" i="1"/>
  <c r="G225" i="1" s="1"/>
  <c r="D224" i="1"/>
  <c r="H224" i="1" s="1"/>
  <c r="C224" i="1"/>
  <c r="G224" i="1" s="1"/>
  <c r="D223" i="1"/>
  <c r="H223" i="1" s="1"/>
  <c r="C223" i="1"/>
  <c r="G223" i="1" s="1"/>
  <c r="D222" i="1"/>
  <c r="H222" i="1" s="1"/>
  <c r="C222" i="1"/>
  <c r="G222" i="1" s="1"/>
  <c r="D221" i="1"/>
  <c r="H221" i="1" s="1"/>
  <c r="C221" i="1"/>
  <c r="G221" i="1" s="1"/>
  <c r="D220" i="1"/>
  <c r="D219" i="1"/>
  <c r="H219" i="1" s="1"/>
  <c r="C219" i="1"/>
  <c r="G219" i="1" s="1"/>
  <c r="D218" i="1"/>
  <c r="H218" i="1" s="1"/>
  <c r="C218" i="1"/>
  <c r="G218" i="1" s="1"/>
  <c r="D217" i="1"/>
  <c r="H217" i="1" s="1"/>
  <c r="C217" i="1"/>
  <c r="G217" i="1" s="1"/>
  <c r="D216" i="1"/>
  <c r="H216" i="1" s="1"/>
  <c r="C216" i="1"/>
  <c r="G216" i="1" s="1"/>
  <c r="D215" i="1"/>
  <c r="H215" i="1" s="1"/>
  <c r="C215" i="1"/>
  <c r="G215" i="1" s="1"/>
  <c r="D214" i="1"/>
  <c r="H214" i="1" s="1"/>
  <c r="C214" i="1"/>
  <c r="G214" i="1" s="1"/>
  <c r="D213" i="1"/>
  <c r="H213" i="1" s="1"/>
  <c r="C213" i="1"/>
  <c r="G213" i="1" s="1"/>
  <c r="D212" i="1"/>
  <c r="H212" i="1" s="1"/>
  <c r="C212" i="1"/>
  <c r="G212" i="1" s="1"/>
  <c r="D211" i="1"/>
  <c r="D210" i="1"/>
  <c r="H210" i="1" s="1"/>
  <c r="C210" i="1"/>
  <c r="G210" i="1" s="1"/>
  <c r="D209" i="1"/>
  <c r="H209" i="1" s="1"/>
  <c r="C209" i="1"/>
  <c r="G209" i="1" s="1"/>
  <c r="D208" i="1"/>
  <c r="H208" i="1" s="1"/>
  <c r="C208" i="1"/>
  <c r="G208" i="1" s="1"/>
  <c r="D207" i="1"/>
  <c r="H207" i="1" s="1"/>
  <c r="C207" i="1"/>
  <c r="G207" i="1" s="1"/>
  <c r="D206" i="1"/>
  <c r="H206" i="1" s="1"/>
  <c r="C206" i="1"/>
  <c r="G206" i="1" s="1"/>
  <c r="D205" i="1"/>
  <c r="H205" i="1" s="1"/>
  <c r="C205" i="1"/>
  <c r="G205" i="1" s="1"/>
  <c r="D204" i="1"/>
  <c r="H204" i="1" s="1"/>
  <c r="C204" i="1"/>
  <c r="G204" i="1" s="1"/>
  <c r="D203" i="1"/>
  <c r="H203" i="1" s="1"/>
  <c r="C203" i="1"/>
  <c r="G203" i="1" s="1"/>
  <c r="D202" i="1"/>
  <c r="H202" i="1" s="1"/>
  <c r="C202" i="1"/>
  <c r="G202" i="1" s="1"/>
  <c r="D201" i="1"/>
  <c r="H201" i="1" s="1"/>
  <c r="C201" i="1"/>
  <c r="G201" i="1" s="1"/>
  <c r="D200" i="1"/>
  <c r="H200" i="1" s="1"/>
  <c r="C200" i="1"/>
  <c r="G200" i="1" s="1"/>
  <c r="D199" i="1"/>
  <c r="H199" i="1" s="1"/>
  <c r="C199" i="1"/>
  <c r="G199" i="1" s="1"/>
  <c r="H198" i="1"/>
  <c r="D198" i="1"/>
  <c r="C198" i="1"/>
  <c r="G198" i="1" s="1"/>
  <c r="D197" i="1"/>
  <c r="H197" i="1" s="1"/>
  <c r="C197" i="1"/>
  <c r="G197" i="1" s="1"/>
  <c r="D196" i="1"/>
  <c r="H196" i="1" s="1"/>
  <c r="C196" i="1"/>
  <c r="G196" i="1" s="1"/>
  <c r="D195" i="1"/>
  <c r="H195" i="1" s="1"/>
  <c r="C195" i="1"/>
  <c r="G195" i="1" s="1"/>
  <c r="D194" i="1"/>
  <c r="H194" i="1" s="1"/>
  <c r="C194" i="1"/>
  <c r="G194" i="1" s="1"/>
  <c r="D193" i="1"/>
  <c r="H193" i="1" s="1"/>
  <c r="C193" i="1"/>
  <c r="G193" i="1" s="1"/>
  <c r="C192" i="1"/>
  <c r="D191" i="1"/>
  <c r="C191" i="1"/>
  <c r="G191" i="1" s="1"/>
  <c r="D190" i="1"/>
  <c r="C190" i="1"/>
  <c r="G190" i="1" s="1"/>
  <c r="D189" i="1"/>
  <c r="C189" i="1"/>
  <c r="H189" i="1" s="1"/>
  <c r="D188" i="1"/>
  <c r="C188" i="1"/>
  <c r="H188" i="1" s="1"/>
  <c r="D187" i="1"/>
  <c r="C187" i="1"/>
  <c r="H187" i="1" s="1"/>
  <c r="D186" i="1"/>
  <c r="C186" i="1"/>
  <c r="H186" i="1" s="1"/>
  <c r="D185" i="1"/>
  <c r="C185" i="1"/>
  <c r="H185" i="1" s="1"/>
  <c r="D184" i="1"/>
  <c r="C184" i="1"/>
  <c r="G184" i="1" s="1"/>
  <c r="D183" i="1"/>
  <c r="C183" i="1"/>
  <c r="G183" i="1" s="1"/>
  <c r="D182" i="1"/>
  <c r="C182" i="1"/>
  <c r="D181" i="1"/>
  <c r="G181" i="1" s="1"/>
  <c r="C181" i="1"/>
  <c r="H181" i="1" s="1"/>
  <c r="D180" i="1"/>
  <c r="H180" i="1" s="1"/>
  <c r="C180" i="1"/>
  <c r="G180" i="1" s="1"/>
  <c r="D179" i="1"/>
  <c r="C179" i="1"/>
  <c r="H179" i="1" s="1"/>
  <c r="D178" i="1"/>
  <c r="C178" i="1"/>
  <c r="D177" i="1"/>
  <c r="G177" i="1" s="1"/>
  <c r="C177" i="1"/>
  <c r="H177" i="1" s="1"/>
  <c r="D176" i="1"/>
  <c r="C176" i="1"/>
  <c r="H176" i="1" s="1"/>
  <c r="D175" i="1"/>
  <c r="G175" i="1" s="1"/>
  <c r="C175" i="1"/>
  <c r="H175" i="1" s="1"/>
  <c r="D174" i="1"/>
  <c r="H174" i="1" s="1"/>
  <c r="C174" i="1"/>
  <c r="G174" i="1" s="1"/>
  <c r="D173" i="1"/>
  <c r="G173" i="1" s="1"/>
  <c r="C173" i="1"/>
  <c r="D172" i="1"/>
  <c r="H172" i="1" s="1"/>
  <c r="C172" i="1"/>
  <c r="G172" i="1" s="1"/>
  <c r="D171" i="1"/>
  <c r="H171" i="1" s="1"/>
  <c r="C171" i="1"/>
  <c r="G171" i="1" s="1"/>
  <c r="D170" i="1"/>
  <c r="H170" i="1" s="1"/>
  <c r="C170" i="1"/>
  <c r="G170" i="1" s="1"/>
  <c r="D169" i="1"/>
  <c r="H169" i="1" s="1"/>
  <c r="C169" i="1"/>
  <c r="G169" i="1" s="1"/>
  <c r="D168" i="1"/>
  <c r="H168" i="1" s="1"/>
  <c r="C168" i="1"/>
  <c r="G168" i="1" s="1"/>
  <c r="D167" i="1"/>
  <c r="H167" i="1" s="1"/>
  <c r="C167" i="1"/>
  <c r="G167" i="1" s="1"/>
  <c r="D166" i="1"/>
  <c r="G166" i="1" s="1"/>
  <c r="C166" i="1"/>
  <c r="D165" i="1"/>
  <c r="G165" i="1" s="1"/>
  <c r="C165" i="1"/>
  <c r="D164" i="1"/>
  <c r="H164" i="1" s="1"/>
  <c r="C164" i="1"/>
  <c r="D163" i="1"/>
  <c r="C163" i="1"/>
  <c r="H163" i="1" s="1"/>
  <c r="D162" i="1"/>
  <c r="C162" i="1"/>
  <c r="G162" i="1" s="1"/>
  <c r="D161" i="1"/>
  <c r="C161" i="1"/>
  <c r="H161" i="1" s="1"/>
  <c r="D160" i="1"/>
  <c r="C160" i="1"/>
  <c r="D158" i="1"/>
  <c r="G158" i="1" s="1"/>
  <c r="C158" i="1"/>
  <c r="H158" i="1" s="1"/>
  <c r="D157" i="1"/>
  <c r="C157" i="1"/>
  <c r="H157" i="1" s="1"/>
  <c r="D156" i="1"/>
  <c r="C156" i="1"/>
  <c r="G156" i="1" s="1"/>
  <c r="D155" i="1"/>
  <c r="C155" i="1"/>
  <c r="D154" i="1"/>
  <c r="G154" i="1" s="1"/>
  <c r="C154" i="1"/>
  <c r="H154" i="1" s="1"/>
  <c r="D153" i="1"/>
  <c r="H153" i="1" s="1"/>
  <c r="C153" i="1"/>
  <c r="G153" i="1" s="1"/>
  <c r="D152" i="1"/>
  <c r="H152" i="1" s="1"/>
  <c r="C152" i="1"/>
  <c r="G152" i="1" s="1"/>
  <c r="D151" i="1"/>
  <c r="H151" i="1" s="1"/>
  <c r="C151" i="1"/>
  <c r="G151" i="1" s="1"/>
  <c r="D150" i="1"/>
  <c r="C150" i="1"/>
  <c r="H150" i="1" s="1"/>
  <c r="D149" i="1"/>
  <c r="G149" i="1" s="1"/>
  <c r="C149" i="1"/>
  <c r="H149" i="1" s="1"/>
  <c r="C148" i="1"/>
  <c r="D146" i="1"/>
  <c r="C146" i="1"/>
  <c r="G146" i="1" s="1"/>
  <c r="D145" i="1"/>
  <c r="C145" i="1"/>
  <c r="H145" i="1" s="1"/>
  <c r="D144" i="1"/>
  <c r="C144" i="1"/>
  <c r="H144" i="1" s="1"/>
  <c r="D143" i="1"/>
  <c r="C143" i="1"/>
  <c r="G143" i="1" s="1"/>
  <c r="D142" i="1"/>
  <c r="C142" i="1"/>
  <c r="G142" i="1" s="1"/>
  <c r="D141" i="1"/>
  <c r="C141" i="1"/>
  <c r="G141" i="1" s="1"/>
  <c r="D140" i="1"/>
  <c r="C140" i="1"/>
  <c r="G140" i="1" s="1"/>
  <c r="D139" i="1"/>
  <c r="C139" i="1"/>
  <c r="H139" i="1" s="1"/>
  <c r="D138" i="1"/>
  <c r="C138" i="1"/>
  <c r="H138" i="1" s="1"/>
  <c r="D137" i="1"/>
  <c r="C137" i="1"/>
  <c r="H137" i="1" s="1"/>
  <c r="D136" i="1"/>
  <c r="C136" i="1"/>
  <c r="G136" i="1" s="1"/>
  <c r="D135" i="1"/>
  <c r="C135" i="1"/>
  <c r="G135" i="1" s="1"/>
  <c r="D134" i="1"/>
  <c r="C134" i="1"/>
  <c r="G134" i="1" s="1"/>
  <c r="D133" i="1"/>
  <c r="C133" i="1"/>
  <c r="H133" i="1" s="1"/>
  <c r="D132" i="1"/>
  <c r="C132" i="1"/>
  <c r="H132" i="1" s="1"/>
  <c r="D131" i="1"/>
  <c r="G131" i="1" s="1"/>
  <c r="C131" i="1"/>
  <c r="H131" i="1" s="1"/>
  <c r="D130" i="1"/>
  <c r="C130" i="1"/>
  <c r="H130" i="1" s="1"/>
  <c r="D129" i="1"/>
  <c r="H128" i="1"/>
  <c r="D128" i="1"/>
  <c r="C128" i="1"/>
  <c r="G128" i="1" s="1"/>
  <c r="D127" i="1"/>
  <c r="H127" i="1" s="1"/>
  <c r="C127" i="1"/>
  <c r="G127" i="1" s="1"/>
  <c r="D126" i="1"/>
  <c r="H126" i="1" s="1"/>
  <c r="C126" i="1"/>
  <c r="G126" i="1" s="1"/>
  <c r="D125" i="1"/>
  <c r="C125" i="1"/>
  <c r="H125" i="1" s="1"/>
  <c r="D124" i="1"/>
  <c r="G124" i="1" s="1"/>
  <c r="C124" i="1"/>
  <c r="H124" i="1" s="1"/>
  <c r="D123" i="1"/>
  <c r="C123" i="1"/>
  <c r="H123" i="1" s="1"/>
  <c r="D122" i="1"/>
  <c r="C122" i="1"/>
  <c r="H122" i="1" s="1"/>
  <c r="D121" i="1"/>
  <c r="G121" i="1" s="1"/>
  <c r="C121" i="1"/>
  <c r="H121" i="1" s="1"/>
  <c r="D120" i="1"/>
  <c r="D119" i="1"/>
  <c r="C119" i="1"/>
  <c r="G119" i="1" s="1"/>
  <c r="D118" i="1"/>
  <c r="C118" i="1"/>
  <c r="G118" i="1" s="1"/>
  <c r="D117" i="1"/>
  <c r="C117" i="1"/>
  <c r="G117" i="1" s="1"/>
  <c r="D116" i="1"/>
  <c r="C116" i="1"/>
  <c r="G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G106" i="1" s="1"/>
  <c r="D105" i="1"/>
  <c r="C105" i="1"/>
  <c r="G105" i="1" s="1"/>
  <c r="D104" i="1"/>
  <c r="C104" i="1"/>
  <c r="G104" i="1" s="1"/>
  <c r="D103" i="1"/>
  <c r="C103" i="1"/>
  <c r="H103" i="1" s="1"/>
  <c r="C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G90" i="1" s="1"/>
  <c r="D89" i="1"/>
  <c r="C89" i="1"/>
  <c r="G89" i="1" s="1"/>
  <c r="G88" i="1"/>
  <c r="D88" i="1"/>
  <c r="C88" i="1"/>
  <c r="H88" i="1" s="1"/>
  <c r="D87" i="1"/>
  <c r="C87" i="1"/>
  <c r="H87" i="1" s="1"/>
  <c r="D86" i="1"/>
  <c r="C86" i="1"/>
  <c r="G86" i="1" s="1"/>
  <c r="D85" i="1"/>
  <c r="C85" i="1"/>
  <c r="G85" i="1" s="1"/>
  <c r="D84" i="1"/>
  <c r="C84" i="1"/>
  <c r="G84" i="1" s="1"/>
  <c r="D83" i="1"/>
  <c r="C83" i="1"/>
  <c r="H83" i="1" s="1"/>
  <c r="D82" i="1"/>
  <c r="C82" i="1"/>
  <c r="H82" i="1" s="1"/>
  <c r="D81" i="1"/>
  <c r="G81" i="1" s="1"/>
  <c r="C81" i="1"/>
  <c r="H81" i="1" s="1"/>
  <c r="D80" i="1"/>
  <c r="H80" i="1" s="1"/>
  <c r="C80" i="1"/>
  <c r="G80" i="1" s="1"/>
  <c r="D79" i="1"/>
  <c r="H79" i="1" s="1"/>
  <c r="C79" i="1"/>
  <c r="G79" i="1" s="1"/>
  <c r="D77" i="1"/>
  <c r="H77" i="1" s="1"/>
  <c r="C77" i="1"/>
  <c r="G77" i="1" s="1"/>
  <c r="D76" i="1"/>
  <c r="H76" i="1" s="1"/>
  <c r="C76" i="1"/>
  <c r="G76" i="1" s="1"/>
  <c r="D75" i="1"/>
  <c r="H75" i="1" s="1"/>
  <c r="C75" i="1"/>
  <c r="G75" i="1" s="1"/>
  <c r="H74" i="1"/>
  <c r="D74" i="1"/>
  <c r="C74" i="1"/>
  <c r="G74" i="1" s="1"/>
  <c r="D73" i="1"/>
  <c r="H73" i="1" s="1"/>
  <c r="C73" i="1"/>
  <c r="G73" i="1" s="1"/>
  <c r="D72" i="1"/>
  <c r="H72" i="1" s="1"/>
  <c r="C72" i="1"/>
  <c r="G72" i="1" s="1"/>
  <c r="D71" i="1"/>
  <c r="H71" i="1" s="1"/>
  <c r="C71" i="1"/>
  <c r="G71" i="1" s="1"/>
  <c r="D70" i="1"/>
  <c r="H70" i="1" s="1"/>
  <c r="C70" i="1"/>
  <c r="G70" i="1" s="1"/>
  <c r="D69" i="1"/>
  <c r="H69" i="1" s="1"/>
  <c r="C69" i="1"/>
  <c r="G69" i="1" s="1"/>
  <c r="H68" i="1"/>
  <c r="D68" i="1"/>
  <c r="C68" i="1"/>
  <c r="G68" i="1" s="1"/>
  <c r="D67" i="1"/>
  <c r="H67" i="1" s="1"/>
  <c r="C67" i="1"/>
  <c r="G67" i="1" s="1"/>
  <c r="D66" i="1"/>
  <c r="G66" i="1" s="1"/>
  <c r="C66" i="1"/>
  <c r="D65" i="1"/>
  <c r="H65" i="1" s="1"/>
  <c r="C65" i="1"/>
  <c r="G65" i="1" s="1"/>
  <c r="D64" i="1"/>
  <c r="C64" i="1"/>
  <c r="H64" i="1" s="1"/>
  <c r="D63" i="1"/>
  <c r="C63" i="1"/>
  <c r="G63" i="1" s="1"/>
  <c r="D62" i="1"/>
  <c r="C62" i="1"/>
  <c r="G62" i="1" s="1"/>
  <c r="D61" i="1"/>
  <c r="C61" i="1"/>
  <c r="H61" i="1" s="1"/>
  <c r="D60" i="1"/>
  <c r="C60" i="1"/>
  <c r="H60" i="1" s="1"/>
  <c r="D59" i="1"/>
  <c r="C59" i="1"/>
  <c r="H59" i="1" s="1"/>
  <c r="D58" i="1"/>
  <c r="C58" i="1"/>
  <c r="H58" i="1" s="1"/>
  <c r="D57" i="1"/>
  <c r="C57" i="1"/>
  <c r="H57" i="1" s="1"/>
  <c r="D56" i="1"/>
  <c r="C56" i="1"/>
  <c r="H56" i="1" s="1"/>
  <c r="D55" i="1"/>
  <c r="C55" i="1"/>
  <c r="G55" i="1" s="1"/>
  <c r="D54" i="1"/>
  <c r="C54" i="1"/>
  <c r="G54" i="1" s="1"/>
  <c r="D53" i="1"/>
  <c r="C53" i="1"/>
  <c r="G53" i="1" s="1"/>
  <c r="D52" i="1"/>
  <c r="C52" i="1"/>
  <c r="H52" i="1" s="1"/>
  <c r="D51" i="1"/>
  <c r="C51" i="1"/>
  <c r="H51" i="1" s="1"/>
  <c r="D50" i="1"/>
  <c r="C50" i="1"/>
  <c r="H50" i="1" s="1"/>
  <c r="D49" i="1"/>
  <c r="C49" i="1"/>
  <c r="H49" i="1" s="1"/>
  <c r="D48" i="1"/>
  <c r="C48" i="1"/>
  <c r="H48" i="1" s="1"/>
  <c r="D47" i="1"/>
  <c r="C47" i="1"/>
  <c r="H47" i="1" s="1"/>
  <c r="D45" i="1"/>
  <c r="C45" i="1"/>
  <c r="H45" i="1" s="1"/>
  <c r="D44" i="1"/>
  <c r="C44" i="1"/>
  <c r="G44" i="1" s="1"/>
  <c r="D43" i="1"/>
  <c r="C43" i="1"/>
  <c r="G43" i="1" s="1"/>
  <c r="D42" i="1"/>
  <c r="C42" i="1"/>
  <c r="H42" i="1" s="1"/>
  <c r="D41" i="1"/>
  <c r="C41" i="1"/>
  <c r="H41" i="1" s="1"/>
  <c r="D40" i="1"/>
  <c r="H39" i="1"/>
  <c r="D39" i="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H32" i="1"/>
  <c r="D32" i="1"/>
  <c r="C32" i="1"/>
  <c r="G32" i="1" s="1"/>
  <c r="D31" i="1"/>
  <c r="H31" i="1" s="1"/>
  <c r="C31" i="1"/>
  <c r="G31" i="1" s="1"/>
  <c r="D30" i="1"/>
  <c r="H30" i="1" s="1"/>
  <c r="C30" i="1"/>
  <c r="G30" i="1" s="1"/>
  <c r="D29" i="1"/>
  <c r="H29" i="1" s="1"/>
  <c r="C29" i="1"/>
  <c r="G29" i="1" s="1"/>
  <c r="D28" i="1"/>
  <c r="H28" i="1" s="1"/>
  <c r="C28" i="1"/>
  <c r="G28" i="1" s="1"/>
  <c r="H27" i="1"/>
  <c r="D27" i="1"/>
  <c r="C27" i="1"/>
  <c r="G27" i="1" s="1"/>
  <c r="D26" i="1"/>
  <c r="H26" i="1" s="1"/>
  <c r="C26" i="1"/>
  <c r="G26" i="1" s="1"/>
  <c r="D25" i="1"/>
  <c r="H25" i="1" s="1"/>
  <c r="C25" i="1"/>
  <c r="G25" i="1" s="1"/>
  <c r="D24" i="1"/>
  <c r="H24" i="1" s="1"/>
  <c r="C24" i="1"/>
  <c r="G24" i="1" s="1"/>
  <c r="D23" i="1"/>
  <c r="H23" i="1" s="1"/>
  <c r="C23" i="1"/>
  <c r="G23" i="1" s="1"/>
  <c r="D22" i="1"/>
  <c r="H22" i="1" s="1"/>
  <c r="C22" i="1"/>
  <c r="G22" i="1" s="1"/>
  <c r="H21" i="1"/>
  <c r="D21" i="1"/>
  <c r="C21" i="1"/>
  <c r="G21" i="1" s="1"/>
  <c r="D20" i="1"/>
  <c r="H20" i="1" s="1"/>
  <c r="C20" i="1"/>
  <c r="G20" i="1" s="1"/>
  <c r="D19" i="1"/>
  <c r="H19" i="1" s="1"/>
  <c r="C19" i="1"/>
  <c r="G19" i="1" s="1"/>
  <c r="D18" i="1"/>
  <c r="H18" i="1" s="1"/>
  <c r="C18" i="1"/>
  <c r="G18" i="1" s="1"/>
  <c r="D17" i="1"/>
  <c r="H17" i="1" s="1"/>
  <c r="C17" i="1"/>
  <c r="G17" i="1" s="1"/>
  <c r="H16" i="1"/>
  <c r="D16" i="1"/>
  <c r="C16" i="1"/>
  <c r="G16" i="1" s="1"/>
  <c r="D15" i="1"/>
  <c r="H15" i="1" s="1"/>
  <c r="C15" i="1"/>
  <c r="G15" i="1" s="1"/>
  <c r="D14" i="1"/>
  <c r="H14" i="1" s="1"/>
  <c r="C14" i="1"/>
  <c r="G14" i="1" s="1"/>
  <c r="D13" i="1"/>
  <c r="H13" i="1" s="1"/>
  <c r="C13" i="1"/>
  <c r="G13" i="1" s="1"/>
  <c r="D12" i="1"/>
  <c r="H12" i="1" s="1"/>
  <c r="C12" i="1"/>
  <c r="G12" i="1" s="1"/>
  <c r="D11" i="1"/>
  <c r="H11" i="1" s="1"/>
  <c r="C11" i="1"/>
  <c r="G11" i="1" s="1"/>
  <c r="D10" i="1"/>
  <c r="H10" i="1" s="1"/>
  <c r="C10" i="1"/>
  <c r="G10" i="1" s="1"/>
  <c r="D9" i="1"/>
  <c r="H9" i="1" s="1"/>
  <c r="C9" i="1"/>
  <c r="G9" i="1" s="1"/>
  <c r="D8" i="1"/>
  <c r="H8" i="1" s="1"/>
  <c r="C8" i="1"/>
  <c r="G8" i="1" s="1"/>
  <c r="D7" i="1"/>
  <c r="H7" i="1" s="1"/>
  <c r="C7" i="1"/>
  <c r="G7" i="1" s="1"/>
  <c r="D6" i="1"/>
  <c r="H6" i="1" s="1"/>
  <c r="C6" i="1"/>
  <c r="G6" i="1" s="1"/>
  <c r="D5" i="1"/>
  <c r="H5" i="1" s="1"/>
  <c r="C5" i="1"/>
  <c r="G5" i="1" s="1"/>
  <c r="D4" i="1"/>
  <c r="H4" i="1" s="1"/>
  <c r="C4" i="1"/>
  <c r="G4" i="1" s="1"/>
  <c r="G41" i="1" l="1"/>
  <c r="G42" i="1"/>
  <c r="G45" i="1"/>
  <c r="G47" i="1"/>
  <c r="G48" i="1"/>
  <c r="G49" i="1"/>
  <c r="G50" i="1"/>
  <c r="G51" i="1"/>
  <c r="G52" i="1"/>
  <c r="G56" i="1"/>
  <c r="G57" i="1"/>
  <c r="G58" i="1"/>
  <c r="G59" i="1"/>
  <c r="G60" i="1"/>
  <c r="G61" i="1"/>
  <c r="G82" i="1"/>
  <c r="G83" i="1"/>
  <c r="G87" i="1"/>
  <c r="G91" i="1"/>
  <c r="G92" i="1"/>
  <c r="G93" i="1"/>
  <c r="G94" i="1"/>
  <c r="G95" i="1"/>
  <c r="G96" i="1"/>
  <c r="G97" i="1"/>
  <c r="G98" i="1"/>
  <c r="G99" i="1"/>
  <c r="G100" i="1"/>
  <c r="G101" i="1"/>
  <c r="G103" i="1"/>
  <c r="G107" i="1"/>
  <c r="G108" i="1"/>
  <c r="G109" i="1"/>
  <c r="G110" i="1"/>
  <c r="G111" i="1"/>
  <c r="G112" i="1"/>
  <c r="G113" i="1"/>
  <c r="G114" i="1"/>
  <c r="G115" i="1"/>
  <c r="G122" i="1"/>
  <c r="G132" i="1"/>
  <c r="G133" i="1"/>
  <c r="G137" i="1"/>
  <c r="G138" i="1"/>
  <c r="G139" i="1"/>
  <c r="G144" i="1"/>
  <c r="G145" i="1"/>
  <c r="G161" i="1"/>
  <c r="G185" i="1"/>
  <c r="G186" i="1"/>
  <c r="G187" i="1"/>
  <c r="G188" i="1"/>
  <c r="G189" i="1"/>
  <c r="H43" i="1"/>
  <c r="H44" i="1"/>
  <c r="H53" i="1"/>
  <c r="H54" i="1"/>
  <c r="H55" i="1"/>
  <c r="H62" i="1"/>
  <c r="H63" i="1"/>
  <c r="G64" i="1"/>
  <c r="H84" i="1"/>
  <c r="H85" i="1"/>
  <c r="H86" i="1"/>
  <c r="H89" i="1"/>
  <c r="H90" i="1"/>
  <c r="H104" i="1"/>
  <c r="H105" i="1"/>
  <c r="H106" i="1"/>
  <c r="H116" i="1"/>
  <c r="H117" i="1"/>
  <c r="H118" i="1"/>
  <c r="H119" i="1"/>
  <c r="G123" i="1"/>
  <c r="G125" i="1"/>
  <c r="G130" i="1"/>
  <c r="H134" i="1"/>
  <c r="H135" i="1"/>
  <c r="H136" i="1"/>
  <c r="H140" i="1"/>
  <c r="H141" i="1"/>
  <c r="H142" i="1"/>
  <c r="H143" i="1"/>
  <c r="H146" i="1"/>
  <c r="G150" i="1"/>
  <c r="G155" i="1"/>
  <c r="H156" i="1"/>
  <c r="G157" i="1"/>
  <c r="G160" i="1"/>
  <c r="H162" i="1"/>
  <c r="G163" i="1"/>
  <c r="G176" i="1"/>
  <c r="H178" i="1"/>
  <c r="G179" i="1"/>
  <c r="H182" i="1"/>
  <c r="H183" i="1"/>
  <c r="H184" i="1"/>
  <c r="H190" i="1"/>
  <c r="H191" i="1"/>
  <c r="H246" i="1"/>
  <c r="G246" i="1"/>
  <c r="G248" i="1"/>
  <c r="G250" i="1"/>
  <c r="G252" i="1"/>
  <c r="G254" i="1"/>
  <c r="G256" i="1"/>
  <c r="G258" i="1"/>
  <c r="G260" i="1"/>
  <c r="G262" i="1"/>
  <c r="G264" i="1"/>
  <c r="G266" i="1"/>
  <c r="G268" i="1"/>
  <c r="G270" i="1"/>
  <c r="G272" i="1"/>
  <c r="G274" i="1"/>
  <c r="G276" i="1"/>
  <c r="G278" i="1"/>
  <c r="G280" i="1"/>
  <c r="G282" i="1"/>
  <c r="G284" i="1"/>
  <c r="G295" i="1"/>
  <c r="G297" i="1"/>
  <c r="G299" i="1"/>
  <c r="G301" i="1"/>
  <c r="G303" i="1"/>
  <c r="G305"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H371" i="1"/>
  <c r="G372" i="1"/>
  <c r="G374" i="1"/>
  <c r="G376" i="1"/>
  <c r="G381" i="1"/>
  <c r="G383" i="1"/>
  <c r="G385" i="1"/>
  <c r="G387" i="1"/>
  <c r="G389" i="1"/>
  <c r="G392" i="1"/>
  <c r="G394" i="1"/>
  <c r="G396" i="1"/>
  <c r="G398" i="1"/>
  <c r="G400" i="1"/>
  <c r="G405"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247" i="1"/>
  <c r="G249" i="1"/>
  <c r="G251" i="1"/>
  <c r="G253" i="1"/>
  <c r="G255" i="1"/>
  <c r="G257" i="1"/>
  <c r="G259" i="1"/>
  <c r="G261" i="1"/>
  <c r="G263" i="1"/>
  <c r="G265" i="1"/>
  <c r="G267" i="1"/>
  <c r="G269" i="1"/>
  <c r="G271" i="1"/>
  <c r="G273" i="1"/>
  <c r="G275" i="1"/>
  <c r="G277" i="1"/>
  <c r="G279" i="1"/>
  <c r="G281" i="1"/>
  <c r="G283"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73" i="1"/>
  <c r="G375" i="1"/>
  <c r="G377" i="1"/>
  <c r="G289" i="1"/>
  <c r="H290" i="1"/>
  <c r="H291" i="1"/>
  <c r="G292" i="1"/>
  <c r="G378" i="1"/>
  <c r="G379" i="1"/>
  <c r="H510" i="1"/>
  <c r="H511" i="1"/>
  <c r="H512" i="1"/>
  <c r="H513" i="1"/>
  <c r="H514" i="1"/>
  <c r="H515" i="1"/>
  <c r="H516" i="1"/>
  <c r="H517" i="1"/>
  <c r="H518" i="1"/>
  <c r="H519" i="1"/>
  <c r="H520" i="1"/>
  <c r="H52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2" i="1"/>
  <c r="G641" i="1"/>
  <c r="G642" i="1"/>
  <c r="G645" i="1"/>
  <c r="H672" i="1"/>
  <c r="H673" i="1"/>
  <c r="H674" i="1"/>
  <c r="H675" i="1"/>
  <c r="H676" i="1"/>
  <c r="H677" i="1"/>
  <c r="H678" i="1"/>
  <c r="H679" i="1"/>
  <c r="H680" i="1"/>
  <c r="H681" i="1"/>
  <c r="H682" i="1"/>
  <c r="H683" i="1"/>
  <c r="H684" i="1"/>
  <c r="H685" i="1"/>
  <c r="H686" i="1"/>
  <c r="H687" i="1"/>
  <c r="H688" i="1"/>
  <c r="H689" i="1"/>
  <c r="H690" i="1"/>
  <c r="H691" i="1"/>
  <c r="G693" i="1"/>
  <c r="G695" i="1"/>
  <c r="G697" i="1"/>
  <c r="G699" i="1"/>
  <c r="G701" i="1"/>
  <c r="G704" i="1"/>
  <c r="G706" i="1"/>
  <c r="G708" i="1"/>
  <c r="G715" i="1"/>
  <c r="G718"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692" i="1"/>
  <c r="G694" i="1"/>
  <c r="G696" i="1"/>
  <c r="G698" i="1"/>
  <c r="G700" i="1"/>
  <c r="G702" i="1"/>
  <c r="G705" i="1"/>
  <c r="G707" i="1"/>
  <c r="G709" i="1"/>
  <c r="G712" i="1"/>
  <c r="G703" i="1"/>
  <c r="G710" i="1"/>
  <c r="G713" i="1"/>
  <c r="H988" i="1"/>
  <c r="H989" i="1"/>
  <c r="H992" i="1"/>
  <c r="H993" i="1"/>
  <c r="H994" i="1"/>
  <c r="H995" i="1"/>
  <c r="H996" i="1"/>
  <c r="G1001" i="1"/>
  <c r="G1003" i="1"/>
  <c r="G1009" i="1"/>
  <c r="G1011" i="1"/>
  <c r="G1016" i="1"/>
  <c r="G1019" i="1"/>
  <c r="G1021" i="1"/>
  <c r="G1023" i="1"/>
  <c r="G1025" i="1"/>
  <c r="G1027" i="1"/>
  <c r="G1029" i="1"/>
  <c r="G1031" i="1"/>
  <c r="G1033" i="1"/>
  <c r="G1035" i="1"/>
  <c r="G1037" i="1"/>
  <c r="G1039" i="1"/>
  <c r="G1041" i="1"/>
  <c r="G1043" i="1"/>
  <c r="G1045" i="1"/>
  <c r="G1048" i="1"/>
  <c r="G1049" i="1"/>
  <c r="G1051" i="1"/>
  <c r="G1053" i="1"/>
  <c r="G1055" i="1"/>
  <c r="G1057" i="1"/>
  <c r="G1059" i="1"/>
  <c r="G1061" i="1"/>
  <c r="G1063" i="1"/>
  <c r="G1067" i="1"/>
  <c r="G1069" i="1"/>
  <c r="G1071" i="1"/>
  <c r="G1073" i="1"/>
  <c r="G1075" i="1"/>
  <c r="G1077" i="1"/>
  <c r="G1079" i="1"/>
  <c r="H1081" i="1"/>
  <c r="G1081" i="1"/>
  <c r="G999" i="1"/>
  <c r="G1002" i="1"/>
  <c r="G1005" i="1"/>
  <c r="G1010" i="1"/>
  <c r="G1015" i="1"/>
  <c r="G1017" i="1"/>
  <c r="G1020" i="1"/>
  <c r="G1022" i="1"/>
  <c r="G1024" i="1"/>
  <c r="G1026" i="1"/>
  <c r="G1028" i="1"/>
  <c r="G1030" i="1"/>
  <c r="G1032" i="1"/>
  <c r="G1034" i="1"/>
  <c r="G1036" i="1"/>
  <c r="G1038" i="1"/>
  <c r="G1040" i="1"/>
  <c r="G1042" i="1"/>
  <c r="G1044" i="1"/>
  <c r="G1066" i="1"/>
  <c r="G1068" i="1"/>
  <c r="G1070" i="1"/>
  <c r="G1072" i="1"/>
  <c r="G1074" i="1"/>
  <c r="G1076" i="1"/>
  <c r="G1078" i="1"/>
  <c r="G1080"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1" i="1"/>
  <c r="H997" i="1"/>
  <c r="H998" i="1"/>
  <c r="H1000" i="1"/>
  <c r="H1004" i="1"/>
  <c r="H1006" i="1"/>
  <c r="H1007" i="1"/>
  <c r="H1008" i="1"/>
  <c r="H1012" i="1"/>
  <c r="H1013" i="1"/>
  <c r="H1014" i="1"/>
  <c r="H1018" i="1"/>
  <c r="H1047" i="1"/>
  <c r="H1050" i="1"/>
  <c r="H1223" i="1"/>
  <c r="H1224" i="1"/>
  <c r="G1260" i="1"/>
  <c r="G1262" i="1"/>
  <c r="G1265" i="1"/>
  <c r="G1267" i="1"/>
  <c r="G1269" i="1"/>
  <c r="G1271" i="1"/>
  <c r="G1273" i="1"/>
  <c r="G1275" i="1"/>
  <c r="G1277"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51" i="1"/>
  <c r="H1442" i="1"/>
  <c r="I1442" i="1" s="1"/>
  <c r="H1444" i="1"/>
  <c r="I1444" i="1" s="1"/>
  <c r="H1458" i="1"/>
  <c r="I1458" i="1" s="1"/>
  <c r="H1463" i="1"/>
  <c r="H1467" i="1"/>
  <c r="H1470" i="1"/>
  <c r="H1475" i="1"/>
  <c r="J1477" i="1"/>
  <c r="H1490" i="1"/>
  <c r="H1494" i="1"/>
  <c r="H1498" i="1"/>
  <c r="H1506" i="1"/>
  <c r="H1510" i="1"/>
  <c r="H1520" i="1"/>
  <c r="H1528" i="1"/>
  <c r="H1536" i="1"/>
  <c r="H1544" i="1"/>
  <c r="H1552" i="1"/>
  <c r="G1559" i="1"/>
  <c r="G1564" i="1"/>
  <c r="G1567" i="1"/>
  <c r="G1572" i="1"/>
  <c r="H1579" i="1"/>
  <c r="G1580" i="1"/>
  <c r="H1263" i="1"/>
  <c r="G1328" i="1"/>
  <c r="G1330" i="1"/>
  <c r="G1332" i="1"/>
  <c r="G1334" i="1"/>
  <c r="G1336" i="1"/>
  <c r="G1338" i="1"/>
  <c r="G1340" i="1"/>
  <c r="G1342" i="1"/>
  <c r="G1344" i="1"/>
  <c r="G1346" i="1"/>
  <c r="G1348" i="1"/>
  <c r="H1353" i="1"/>
  <c r="G1354" i="1"/>
  <c r="J1439" i="1"/>
  <c r="J1441" i="1"/>
  <c r="J1443" i="1"/>
  <c r="G1457" i="1"/>
  <c r="G1460" i="1"/>
  <c r="H1460" i="1"/>
  <c r="G1461" i="1"/>
  <c r="G1462" i="1"/>
  <c r="G1465" i="1"/>
  <c r="H1465" i="1"/>
  <c r="G1466" i="1"/>
  <c r="G1469" i="1"/>
  <c r="H1469" i="1"/>
  <c r="G1471" i="1"/>
  <c r="H1471" i="1"/>
  <c r="G1472" i="1"/>
  <c r="G1473" i="1"/>
  <c r="H1473" i="1"/>
  <c r="G1474" i="1"/>
  <c r="G1476" i="1"/>
  <c r="H1476" i="1"/>
  <c r="G1477" i="1"/>
  <c r="G1478" i="1"/>
  <c r="H1478" i="1"/>
  <c r="G1479" i="1"/>
  <c r="G1514" i="1"/>
  <c r="G1522" i="1"/>
  <c r="H1525" i="1"/>
  <c r="G1530" i="1"/>
  <c r="H1533" i="1"/>
  <c r="G1538" i="1"/>
  <c r="H1541" i="1"/>
  <c r="G1546" i="1"/>
  <c r="H1549" i="1"/>
  <c r="G1554" i="1"/>
  <c r="H1557" i="1"/>
  <c r="E7" i="4"/>
  <c r="D3" i="1" s="1"/>
  <c r="E106" i="4"/>
  <c r="D102" i="1" s="1"/>
  <c r="H102" i="1" s="1"/>
  <c r="D133" i="4"/>
  <c r="C129" i="1" s="1"/>
  <c r="H129" i="1" s="1"/>
  <c r="F164" i="4"/>
  <c r="D215" i="4"/>
  <c r="E299" i="4"/>
  <c r="D344" i="4"/>
  <c r="E351" i="4"/>
  <c r="D346" i="1" s="1"/>
  <c r="G346" i="1" s="1"/>
  <c r="E363" i="4"/>
  <c r="D358" i="1" s="1"/>
  <c r="D396" i="4"/>
  <c r="D644" i="4"/>
  <c r="E515" i="4"/>
  <c r="D509" i="1" s="1"/>
  <c r="E567" i="4"/>
  <c r="D561" i="1" s="1"/>
  <c r="E143" i="9"/>
  <c r="B143" i="9" s="1"/>
  <c r="E625" i="4"/>
  <c r="D619" i="1" s="1"/>
  <c r="G619" i="1" s="1"/>
  <c r="F29" i="5"/>
  <c r="D118" i="5"/>
  <c r="F119" i="5"/>
  <c r="E290" i="9"/>
  <c r="B290" i="9" s="1"/>
  <c r="F190" i="5"/>
  <c r="E190" i="5"/>
  <c r="D206" i="5"/>
  <c r="F239" i="5"/>
  <c r="D245" i="5"/>
  <c r="C1222" i="1" s="1"/>
  <c r="D35" i="6"/>
  <c r="E35" i="6"/>
  <c r="D129" i="6"/>
  <c r="E5" i="7"/>
  <c r="D6" i="8"/>
  <c r="C1481" i="1" s="1"/>
  <c r="E26" i="9"/>
  <c r="B26" i="9" s="1"/>
  <c r="E29" i="9"/>
  <c r="B29" i="9" s="1"/>
  <c r="E35" i="9"/>
  <c r="B35" i="9" s="1"/>
  <c r="E36" i="9"/>
  <c r="B36" i="9" s="1"/>
  <c r="E41" i="9"/>
  <c r="B41" i="9" s="1"/>
  <c r="E42" i="9"/>
  <c r="B42" i="9" s="1"/>
  <c r="E45" i="9"/>
  <c r="B45" i="9" s="1"/>
  <c r="E46" i="9"/>
  <c r="B46" i="9" s="1"/>
  <c r="B49" i="9"/>
  <c r="B53" i="9"/>
  <c r="B258" i="9"/>
  <c r="D224" i="4"/>
  <c r="D311" i="4"/>
  <c r="D363" i="4"/>
  <c r="C358" i="1" s="1"/>
  <c r="E420" i="4"/>
  <c r="D414" i="1" s="1"/>
  <c r="F473" i="4"/>
  <c r="F485" i="4"/>
  <c r="E528" i="4"/>
  <c r="F88" i="5"/>
  <c r="F180" i="5"/>
  <c r="B22" i="9"/>
  <c r="B24" i="9"/>
  <c r="B31" i="9"/>
  <c r="B40" i="9"/>
  <c r="B44" i="9"/>
  <c r="B48" i="9"/>
  <c r="B52" i="9"/>
  <c r="B151" i="9"/>
  <c r="F216" i="9"/>
  <c r="B216" i="9" s="1"/>
  <c r="F221" i="9"/>
  <c r="F224" i="9"/>
  <c r="B224" i="9" s="1"/>
  <c r="F226" i="9"/>
  <c r="B226" i="9" s="1"/>
  <c r="F227" i="9"/>
  <c r="B227" i="9" s="1"/>
  <c r="F232" i="9"/>
  <c r="B232" i="9" s="1"/>
  <c r="B234" i="9"/>
  <c r="F234" i="9"/>
  <c r="F235" i="9"/>
  <c r="B235" i="9" s="1"/>
  <c r="F240" i="9"/>
  <c r="B240" i="9" s="1"/>
  <c r="B242" i="9"/>
  <c r="F242" i="9"/>
  <c r="F243" i="9"/>
  <c r="B243" i="9" s="1"/>
  <c r="F248" i="9"/>
  <c r="B248" i="9" s="1"/>
  <c r="B250" i="9"/>
  <c r="F250" i="9"/>
  <c r="F251" i="9"/>
  <c r="B251" i="9" s="1"/>
  <c r="F256" i="9"/>
  <c r="B256" i="9" s="1"/>
  <c r="F259" i="9"/>
  <c r="B259" i="9" s="1"/>
  <c r="F263" i="9"/>
  <c r="B263" i="9" s="1"/>
  <c r="F267" i="9"/>
  <c r="B267" i="9" s="1"/>
  <c r="F271" i="9"/>
  <c r="B271" i="9" s="1"/>
  <c r="F277" i="9"/>
  <c r="B296" i="9"/>
  <c r="E303" i="9"/>
  <c r="B303"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6" i="9"/>
  <c r="B136" i="9" s="1"/>
  <c r="E140" i="9"/>
  <c r="B140" i="9" s="1"/>
  <c r="E145" i="9"/>
  <c r="B145" i="9" s="1"/>
  <c r="E147" i="9"/>
  <c r="B147" i="9" s="1"/>
  <c r="E153" i="9"/>
  <c r="B153" i="9" s="1"/>
  <c r="E156" i="9"/>
  <c r="B156" i="9" s="1"/>
  <c r="B214" i="9"/>
  <c r="B220" i="9"/>
  <c r="B222" i="9"/>
  <c r="B261" i="9"/>
  <c r="B262" i="9"/>
  <c r="B265" i="9"/>
  <c r="B266" i="9"/>
  <c r="B269" i="9"/>
  <c r="E294" i="9"/>
  <c r="B294" i="9" s="1"/>
  <c r="G1455" i="1"/>
  <c r="H1456" i="1"/>
  <c r="H166" i="1"/>
  <c r="H378" i="1"/>
  <c r="F383" i="4"/>
  <c r="H30" i="3"/>
  <c r="C1453" i="1"/>
  <c r="D5" i="7"/>
  <c r="C1436" i="1" s="1"/>
  <c r="G1454" i="1"/>
  <c r="G1453" i="1"/>
  <c r="E302" i="9"/>
  <c r="B302" i="9" s="1"/>
  <c r="E300" i="9"/>
  <c r="B300" i="9" s="1"/>
  <c r="H1216" i="1"/>
  <c r="J1440" i="1"/>
  <c r="G1149" i="1"/>
  <c r="G1148" i="1"/>
  <c r="H1154" i="1"/>
  <c r="G1264" i="1"/>
  <c r="H641" i="1"/>
  <c r="C986" i="1"/>
  <c r="H986" i="1" s="1"/>
  <c r="H987" i="1"/>
  <c r="G1156" i="1"/>
  <c r="G1155" i="1"/>
  <c r="H288" i="1"/>
  <c r="G411" i="1"/>
  <c r="F417" i="4"/>
  <c r="G412" i="1"/>
  <c r="G1217" i="1"/>
  <c r="G1216" i="1"/>
  <c r="H1217" i="1"/>
  <c r="G989" i="1"/>
  <c r="G988" i="1"/>
  <c r="G986" i="1"/>
  <c r="G987" i="1"/>
  <c r="H1222" i="1"/>
  <c r="G1222" i="1"/>
  <c r="F245" i="5"/>
  <c r="E281" i="9"/>
  <c r="B281" i="9" s="1"/>
  <c r="G1223" i="1"/>
  <c r="G1224" i="1"/>
  <c r="F246" i="5"/>
  <c r="F70" i="5"/>
  <c r="G1018" i="1"/>
  <c r="G1013" i="1"/>
  <c r="G1014" i="1"/>
  <c r="G1012" i="1"/>
  <c r="G1007" i="1"/>
  <c r="G1008" i="1"/>
  <c r="G1006" i="1"/>
  <c r="G1004" i="1"/>
  <c r="G1000" i="1"/>
  <c r="E12" i="5"/>
  <c r="D990" i="1" s="1"/>
  <c r="G990" i="1" s="1"/>
  <c r="G997" i="1"/>
  <c r="G998" i="1"/>
  <c r="F19" i="5"/>
  <c r="G996" i="1"/>
  <c r="G995" i="1"/>
  <c r="E293" i="9"/>
  <c r="B293" i="9" s="1"/>
  <c r="E299" i="9"/>
  <c r="B299" i="9" s="1"/>
  <c r="G1576" i="1"/>
  <c r="G1524" i="1"/>
  <c r="C1437" i="1"/>
  <c r="C1438" i="1"/>
  <c r="H1440" i="1"/>
  <c r="H668" i="1"/>
  <c r="G1503" i="1"/>
  <c r="G1502" i="1"/>
  <c r="D24" i="8"/>
  <c r="C1499" i="1" s="1"/>
  <c r="G1483" i="1"/>
  <c r="G1440" i="1"/>
  <c r="E50" i="4"/>
  <c r="D46" i="1" s="1"/>
  <c r="H66" i="1"/>
  <c r="E33" i="9"/>
  <c r="B33" i="9" s="1"/>
  <c r="E285" i="9"/>
  <c r="B285" i="9" s="1"/>
  <c r="E286" i="9"/>
  <c r="B286" i="9" s="1"/>
  <c r="E292" i="9"/>
  <c r="B292" i="9" s="1"/>
  <c r="E32" i="9"/>
  <c r="B32" i="9" s="1"/>
  <c r="E287" i="9"/>
  <c r="B287" i="9" s="1"/>
  <c r="E295" i="9"/>
  <c r="B295" i="9" s="1"/>
  <c r="E114" i="6"/>
  <c r="E141" i="6" s="1"/>
  <c r="G291" i="1"/>
  <c r="H289" i="1"/>
  <c r="G290" i="1"/>
  <c r="E643" i="4"/>
  <c r="D637" i="1" s="1"/>
  <c r="G637" i="1" s="1"/>
  <c r="G404" i="1"/>
  <c r="H717" i="1"/>
  <c r="G719" i="1"/>
  <c r="F219" i="9"/>
  <c r="B219" i="9" s="1"/>
  <c r="H703" i="1"/>
  <c r="E38" i="9"/>
  <c r="B38" i="9" s="1"/>
  <c r="G649" i="1"/>
  <c r="G647" i="1"/>
  <c r="E23" i="9"/>
  <c r="B23" i="9" s="1"/>
  <c r="F652" i="4"/>
  <c r="G358" i="1"/>
  <c r="H358" i="1"/>
  <c r="F369" i="4"/>
  <c r="F363" i="4"/>
  <c r="E350" i="4"/>
  <c r="D345" i="1" s="1"/>
  <c r="H411" i="1"/>
  <c r="H412" i="1"/>
  <c r="E644" i="4"/>
  <c r="D638" i="1" s="1"/>
  <c r="E273" i="9"/>
  <c r="B273" i="9" s="1"/>
  <c r="F416" i="4"/>
  <c r="E196" i="4"/>
  <c r="D192" i="1" s="1"/>
  <c r="F188" i="4"/>
  <c r="E47" i="9"/>
  <c r="B47" i="9" s="1"/>
  <c r="B221" i="9"/>
  <c r="G182" i="1"/>
  <c r="E43" i="9"/>
  <c r="B43" i="9" s="1"/>
  <c r="G178" i="1"/>
  <c r="H173" i="1"/>
  <c r="H165" i="1"/>
  <c r="F169" i="4"/>
  <c r="G164" i="1"/>
  <c r="H160" i="1"/>
  <c r="E163" i="4"/>
  <c r="D159" i="1" s="1"/>
  <c r="H155" i="1"/>
  <c r="F159" i="4"/>
  <c r="E152" i="4"/>
  <c r="D148" i="1" s="1"/>
  <c r="G148" i="1" s="1"/>
  <c r="B218" i="9"/>
  <c r="H148" i="1"/>
  <c r="F133" i="4"/>
  <c r="F217" i="9"/>
  <c r="B217" i="9" s="1"/>
  <c r="E30" i="9"/>
  <c r="B30" i="9" s="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8" i="1"/>
  <c r="G1438" i="1"/>
  <c r="G1577" i="1"/>
  <c r="H1577" i="1"/>
  <c r="E6" i="4"/>
  <c r="H1348" i="1"/>
  <c r="H1352" i="1"/>
  <c r="G1446" i="1"/>
  <c r="I1446" i="1" s="1"/>
  <c r="J1446" i="1"/>
  <c r="H1447" i="1"/>
  <c r="I1447" i="1" s="1"/>
  <c r="G1448" i="1"/>
  <c r="I1448" i="1" s="1"/>
  <c r="J1448" i="1"/>
  <c r="H1449" i="1"/>
  <c r="I1449" i="1" s="1"/>
  <c r="G1450" i="1"/>
  <c r="I1450" i="1" s="1"/>
  <c r="J1450" i="1"/>
  <c r="H1451" i="1"/>
  <c r="I1451" i="1" s="1"/>
  <c r="G1452" i="1"/>
  <c r="I1452" i="1" s="1"/>
  <c r="J1452" i="1"/>
  <c r="H1453" i="1"/>
  <c r="J1455" i="1"/>
  <c r="H1457" i="1"/>
  <c r="J1459" i="1"/>
  <c r="H1461" i="1"/>
  <c r="J1462" i="1"/>
  <c r="H1464" i="1"/>
  <c r="J1466" i="1"/>
  <c r="H1468" i="1"/>
  <c r="H1472" i="1"/>
  <c r="J1474" i="1"/>
  <c r="I1476" i="1"/>
  <c r="I1477" i="1"/>
  <c r="H1574" i="1"/>
  <c r="G1574" i="1"/>
  <c r="G1349"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7" i="1"/>
  <c r="G1437" i="1"/>
  <c r="H1439" i="1"/>
  <c r="G1439" i="1"/>
  <c r="H1441" i="1"/>
  <c r="G1441" i="1"/>
  <c r="H1443" i="1"/>
  <c r="G1443" i="1"/>
  <c r="H1445" i="1"/>
  <c r="G1445" i="1"/>
  <c r="I1456" i="1"/>
  <c r="I1457" i="1"/>
  <c r="I1460" i="1"/>
  <c r="I1463" i="1"/>
  <c r="I1464" i="1"/>
  <c r="I1467" i="1"/>
  <c r="I1468" i="1"/>
  <c r="I1471" i="1"/>
  <c r="I1472" i="1"/>
  <c r="H1479" i="1"/>
  <c r="G1481" i="1"/>
  <c r="H1481" i="1"/>
  <c r="G1485" i="1"/>
  <c r="H1485" i="1"/>
  <c r="G1489" i="1"/>
  <c r="H1489" i="1"/>
  <c r="G1493" i="1"/>
  <c r="H1493" i="1"/>
  <c r="G1497" i="1"/>
  <c r="H1497" i="1"/>
  <c r="G1501" i="1"/>
  <c r="H1501" i="1"/>
  <c r="G1505" i="1"/>
  <c r="H1505" i="1"/>
  <c r="G1509" i="1"/>
  <c r="H1509" i="1"/>
  <c r="G1513" i="1"/>
  <c r="H1513" i="1"/>
  <c r="H1350" i="1"/>
  <c r="H1354" i="1"/>
  <c r="H1455" i="1"/>
  <c r="I1455" i="1" s="1"/>
  <c r="J1457" i="1"/>
  <c r="H1459" i="1"/>
  <c r="I1459" i="1" s="1"/>
  <c r="H1462" i="1"/>
  <c r="I1462" i="1" s="1"/>
  <c r="J1464" i="1"/>
  <c r="H1466" i="1"/>
  <c r="I1466" i="1" s="1"/>
  <c r="J1468" i="1"/>
  <c r="H1474" i="1"/>
  <c r="I1474" i="1" s="1"/>
  <c r="I1479" i="1"/>
  <c r="J1456" i="1"/>
  <c r="J1458" i="1"/>
  <c r="J1460" i="1"/>
  <c r="J1463" i="1"/>
  <c r="J1465" i="1"/>
  <c r="J1467" i="1"/>
  <c r="J1471" i="1"/>
  <c r="J1473" i="1"/>
  <c r="J1476" i="1"/>
  <c r="J1478" i="1"/>
  <c r="G1480" i="1"/>
  <c r="G1484" i="1"/>
  <c r="G1488" i="1"/>
  <c r="G1492" i="1"/>
  <c r="G1496" i="1"/>
  <c r="G1500" i="1"/>
  <c r="G1504" i="1"/>
  <c r="G1508" i="1"/>
  <c r="G1512" i="1"/>
  <c r="G1515" i="1"/>
  <c r="G1518" i="1"/>
  <c r="H1521" i="1"/>
  <c r="G1523" i="1"/>
  <c r="G1526" i="1"/>
  <c r="H1529" i="1"/>
  <c r="G1531" i="1"/>
  <c r="G1534" i="1"/>
  <c r="H1537" i="1"/>
  <c r="G1539" i="1"/>
  <c r="G1542" i="1"/>
  <c r="H1545" i="1"/>
  <c r="G1547" i="1"/>
  <c r="G1550" i="1"/>
  <c r="H1553" i="1"/>
  <c r="G1555" i="1"/>
  <c r="G1558" i="1"/>
  <c r="H1561" i="1"/>
  <c r="G1563" i="1"/>
  <c r="G1566" i="1"/>
  <c r="H1569" i="1"/>
  <c r="G1571" i="1"/>
  <c r="G1578" i="1"/>
  <c r="D124" i="4"/>
  <c r="F125" i="4"/>
  <c r="E635" i="4"/>
  <c r="D629" i="1" s="1"/>
  <c r="D7" i="5"/>
  <c r="I24" i="3"/>
  <c r="G1573" i="1"/>
  <c r="H1573" i="1"/>
  <c r="F17" i="4"/>
  <c r="D7" i="4"/>
  <c r="D82" i="4"/>
  <c r="F91" i="4"/>
  <c r="F196" i="4"/>
  <c r="G307" i="9"/>
  <c r="E307" i="9" s="1"/>
  <c r="B307" i="9" s="1"/>
  <c r="F177" i="5"/>
  <c r="D176" i="5"/>
  <c r="D50" i="4"/>
  <c r="F65" i="4"/>
  <c r="H27" i="3"/>
  <c r="F114" i="6"/>
  <c r="D44" i="4"/>
  <c r="F45" i="4"/>
  <c r="F106" i="4"/>
  <c r="H21" i="9"/>
  <c r="G21" i="9"/>
  <c r="F152" i="4"/>
  <c r="F299" i="4"/>
  <c r="D298" i="4"/>
  <c r="F351" i="4"/>
  <c r="D350" i="4"/>
  <c r="F153" i="4"/>
  <c r="D163" i="4"/>
  <c r="F197" i="4"/>
  <c r="F231" i="4"/>
  <c r="F300" i="4"/>
  <c r="F326" i="4"/>
  <c r="F352" i="4"/>
  <c r="F378" i="4"/>
  <c r="D421" i="4"/>
  <c r="D515" i="4"/>
  <c r="F529" i="4"/>
  <c r="D567" i="4"/>
  <c r="D528" i="4" s="1"/>
  <c r="F581" i="4"/>
  <c r="F603" i="4"/>
  <c r="F13" i="5"/>
  <c r="F69" i="5"/>
  <c r="F79" i="5"/>
  <c r="F135" i="5"/>
  <c r="F149" i="5"/>
  <c r="F206" i="5"/>
  <c r="D5" i="6"/>
  <c r="F115" i="6"/>
  <c r="E87" i="5"/>
  <c r="D1065" i="1" s="1"/>
  <c r="D146" i="5"/>
  <c r="D68" i="5" s="1"/>
  <c r="E176" i="5"/>
  <c r="E238" i="5"/>
  <c r="M213" i="9"/>
  <c r="G280" i="9"/>
  <c r="E280" i="9" s="1"/>
  <c r="B280" i="9" s="1"/>
  <c r="G279" i="9"/>
  <c r="E279" i="9" s="1"/>
  <c r="B279" i="9" s="1"/>
  <c r="G212" i="9"/>
  <c r="E212" i="9" s="1"/>
  <c r="B212" i="9" s="1"/>
  <c r="G208" i="9"/>
  <c r="E208" i="9" s="1"/>
  <c r="B208" i="9" s="1"/>
  <c r="L213" i="9"/>
  <c r="G209" i="9"/>
  <c r="E209" i="9" s="1"/>
  <c r="B209" i="9" s="1"/>
  <c r="G205" i="9"/>
  <c r="E205" i="9" s="1"/>
  <c r="B205" i="9" s="1"/>
  <c r="G201" i="9"/>
  <c r="E201" i="9" s="1"/>
  <c r="B201" i="9" s="1"/>
  <c r="G197" i="9"/>
  <c r="E197" i="9" s="1"/>
  <c r="B197" i="9" s="1"/>
  <c r="G193" i="9"/>
  <c r="E193" i="9" s="1"/>
  <c r="B193" i="9" s="1"/>
  <c r="G192" i="9"/>
  <c r="E192" i="9" s="1"/>
  <c r="G188" i="9"/>
  <c r="E188" i="9" s="1"/>
  <c r="B188"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7" i="9"/>
  <c r="E207" i="9" s="1"/>
  <c r="B207" i="9" s="1"/>
  <c r="G203" i="9"/>
  <c r="E203" i="9" s="1"/>
  <c r="B203" i="9" s="1"/>
  <c r="G199" i="9"/>
  <c r="E199" i="9" s="1"/>
  <c r="B199" i="9" s="1"/>
  <c r="G195" i="9"/>
  <c r="E195" i="9" s="1"/>
  <c r="B195" i="9" s="1"/>
  <c r="G190" i="9"/>
  <c r="E190" i="9" s="1"/>
  <c r="B190" i="9" s="1"/>
  <c r="G186" i="9"/>
  <c r="E186" i="9" s="1"/>
  <c r="B186" i="9" s="1"/>
  <c r="G166" i="9"/>
  <c r="E166" i="9" s="1"/>
  <c r="B166" i="9" s="1"/>
  <c r="H165" i="9"/>
  <c r="G204" i="9"/>
  <c r="E204" i="9" s="1"/>
  <c r="B204" i="9" s="1"/>
  <c r="G196" i="9"/>
  <c r="E196" i="9" s="1"/>
  <c r="B196" i="9" s="1"/>
  <c r="G187" i="9"/>
  <c r="E187" i="9" s="1"/>
  <c r="B187" i="9" s="1"/>
  <c r="G164" i="9"/>
  <c r="E164" i="9" s="1"/>
  <c r="B164" i="9" s="1"/>
  <c r="G162" i="9"/>
  <c r="E162" i="9" s="1"/>
  <c r="B162" i="9" s="1"/>
  <c r="G200" i="9"/>
  <c r="E200" i="9" s="1"/>
  <c r="B200" i="9" s="1"/>
  <c r="L192" i="9"/>
  <c r="F192" i="9" s="1"/>
  <c r="G191" i="9"/>
  <c r="E191" i="9" s="1"/>
  <c r="B191" i="9" s="1"/>
  <c r="G165" i="9"/>
  <c r="E165" i="9" s="1"/>
  <c r="B165" i="9" s="1"/>
  <c r="G163" i="9"/>
  <c r="E163" i="9" s="1"/>
  <c r="B163" i="9" s="1"/>
  <c r="G161" i="9"/>
  <c r="E161" i="9" s="1"/>
  <c r="B161" i="9" s="1"/>
  <c r="I10" i="9"/>
  <c r="E289" i="9"/>
  <c r="B289" i="9" s="1"/>
  <c r="E133" i="9"/>
  <c r="B133" i="9" s="1"/>
  <c r="B138" i="9"/>
  <c r="B142" i="9"/>
  <c r="E160" i="9"/>
  <c r="B160" i="9" s="1"/>
  <c r="B134" i="9"/>
  <c r="E137" i="9"/>
  <c r="B137" i="9" s="1"/>
  <c r="B141" i="9"/>
  <c r="E144" i="9"/>
  <c r="B144" i="9" s="1"/>
  <c r="E148" i="9"/>
  <c r="B148" i="9" s="1"/>
  <c r="E152" i="9"/>
  <c r="B152" i="9" s="1"/>
  <c r="B225" i="9"/>
  <c r="B229" i="9"/>
  <c r="B233" i="9"/>
  <c r="B237" i="9"/>
  <c r="B241" i="9"/>
  <c r="B245" i="9"/>
  <c r="B249" i="9"/>
  <c r="B253" i="9"/>
  <c r="B257" i="9"/>
  <c r="F215" i="9"/>
  <c r="B215" i="9" s="1"/>
  <c r="F223" i="9"/>
  <c r="B223" i="9" s="1"/>
  <c r="F311" i="4" l="1"/>
  <c r="C306" i="1"/>
  <c r="I29" i="3"/>
  <c r="D1436" i="1"/>
  <c r="I25" i="3"/>
  <c r="D1329" i="1"/>
  <c r="G310" i="9"/>
  <c r="E310" i="9" s="1"/>
  <c r="B310" i="9" s="1"/>
  <c r="C1183" i="1"/>
  <c r="F396" i="4"/>
  <c r="C391" i="1"/>
  <c r="E298" i="4"/>
  <c r="D293" i="1" s="1"/>
  <c r="D294" i="1"/>
  <c r="D237" i="5"/>
  <c r="H619" i="1"/>
  <c r="G1436" i="1"/>
  <c r="E636" i="4"/>
  <c r="D630" i="1" s="1"/>
  <c r="D522" i="1"/>
  <c r="F224" i="4"/>
  <c r="C220" i="1"/>
  <c r="F129" i="6"/>
  <c r="C1423" i="1"/>
  <c r="F35" i="6"/>
  <c r="H25" i="3"/>
  <c r="C1329" i="1"/>
  <c r="H1329" i="1" s="1"/>
  <c r="H309" i="9"/>
  <c r="E309" i="9" s="1"/>
  <c r="B309" i="9" s="1"/>
  <c r="D1167" i="1"/>
  <c r="F118" i="5"/>
  <c r="C1096" i="1"/>
  <c r="F644" i="4"/>
  <c r="C638" i="1"/>
  <c r="F344" i="4"/>
  <c r="C339" i="1"/>
  <c r="F215" i="4"/>
  <c r="C211" i="1"/>
  <c r="I1478" i="1"/>
  <c r="I1473" i="1"/>
  <c r="I1465" i="1"/>
  <c r="H346" i="1"/>
  <c r="G129" i="1"/>
  <c r="G102" i="1"/>
  <c r="H29" i="3"/>
  <c r="G315" i="9"/>
  <c r="E315" i="9" s="1"/>
  <c r="B315" i="9" s="1"/>
  <c r="H1436" i="1"/>
  <c r="E408" i="4"/>
  <c r="D403" i="1" s="1"/>
  <c r="F12" i="5"/>
  <c r="E7" i="5"/>
  <c r="D985" i="1" s="1"/>
  <c r="H990" i="1"/>
  <c r="I20" i="3"/>
  <c r="D42" i="8"/>
  <c r="H19" i="9" s="1"/>
  <c r="E19" i="9" s="1"/>
  <c r="B19" i="9" s="1"/>
  <c r="I1440" i="1"/>
  <c r="H1499" i="1"/>
  <c r="G1499" i="1"/>
  <c r="I27" i="3"/>
  <c r="D1408" i="1"/>
  <c r="F643" i="4"/>
  <c r="H637" i="1"/>
  <c r="F213" i="9"/>
  <c r="B213" i="9" s="1"/>
  <c r="E407" i="4"/>
  <c r="D402" i="1" s="1"/>
  <c r="H638" i="1"/>
  <c r="G638" i="1"/>
  <c r="G192" i="1"/>
  <c r="H192" i="1"/>
  <c r="E151" i="4"/>
  <c r="E289" i="4" s="1"/>
  <c r="F528" i="4"/>
  <c r="C522" i="1"/>
  <c r="B192" i="9"/>
  <c r="I22" i="3"/>
  <c r="D1153" i="1"/>
  <c r="H24" i="3"/>
  <c r="D141" i="6"/>
  <c r="F5" i="6"/>
  <c r="C1299" i="1"/>
  <c r="F515" i="4"/>
  <c r="C509" i="1"/>
  <c r="F163" i="4"/>
  <c r="C159" i="1"/>
  <c r="H21" i="3"/>
  <c r="C1046" i="1"/>
  <c r="E68" i="5"/>
  <c r="F146" i="5"/>
  <c r="C1124" i="1"/>
  <c r="F421" i="4"/>
  <c r="D420" i="4"/>
  <c r="C415" i="1"/>
  <c r="D407" i="4"/>
  <c r="F298" i="4"/>
  <c r="C293" i="1"/>
  <c r="E21" i="9"/>
  <c r="F44" i="4"/>
  <c r="C40" i="1"/>
  <c r="F50" i="4"/>
  <c r="C46" i="1"/>
  <c r="H22" i="3"/>
  <c r="F176" i="5"/>
  <c r="D175" i="5"/>
  <c r="C1153" i="1"/>
  <c r="I28" i="3"/>
  <c r="D1435" i="1"/>
  <c r="I1441" i="1"/>
  <c r="E412" i="4"/>
  <c r="I16" i="3"/>
  <c r="D2" i="1"/>
  <c r="G1065" i="1"/>
  <c r="H1065" i="1"/>
  <c r="F567" i="4"/>
  <c r="C561" i="1"/>
  <c r="K1450" i="9"/>
  <c r="F82" i="4"/>
  <c r="C78" i="1"/>
  <c r="F238" i="5"/>
  <c r="E237" i="5"/>
  <c r="D1215" i="1"/>
  <c r="D408" i="4"/>
  <c r="F350" i="4"/>
  <c r="C345" i="1"/>
  <c r="D151" i="4"/>
  <c r="D6" i="4"/>
  <c r="F7" i="4"/>
  <c r="C3" i="1"/>
  <c r="D6" i="5"/>
  <c r="H20" i="3"/>
  <c r="C985" i="1"/>
  <c r="F124" i="4"/>
  <c r="C120" i="1"/>
  <c r="I1443" i="1"/>
  <c r="I1439" i="1"/>
  <c r="H211" i="1" l="1"/>
  <c r="G211" i="1"/>
  <c r="H339" i="1"/>
  <c r="G339" i="1"/>
  <c r="H1096" i="1"/>
  <c r="G1096" i="1"/>
  <c r="H1167" i="1"/>
  <c r="G1167" i="1"/>
  <c r="G294" i="1"/>
  <c r="H294" i="1"/>
  <c r="G391" i="1"/>
  <c r="H391" i="1"/>
  <c r="G1183" i="1"/>
  <c r="H1183" i="1"/>
  <c r="G1329" i="1"/>
  <c r="H306" i="1"/>
  <c r="G306" i="1"/>
  <c r="H1423" i="1"/>
  <c r="G1423" i="1"/>
  <c r="H220" i="1"/>
  <c r="G220" i="1"/>
  <c r="C1214" i="1"/>
  <c r="H23" i="3"/>
  <c r="E314" i="9"/>
  <c r="I10" i="3" s="1"/>
  <c r="G313" i="9"/>
  <c r="E313" i="9" s="1"/>
  <c r="B313" i="9" s="1"/>
  <c r="F7" i="5"/>
  <c r="G312" i="9"/>
  <c r="E312" i="9" s="1"/>
  <c r="B312" i="9" s="1"/>
  <c r="C1517" i="1"/>
  <c r="H1517" i="1" s="1"/>
  <c r="I34" i="3"/>
  <c r="G1408" i="1"/>
  <c r="H1408" i="1"/>
  <c r="D147" i="1"/>
  <c r="I17" i="3"/>
  <c r="G278" i="9"/>
  <c r="C984" i="1"/>
  <c r="E639" i="4"/>
  <c r="D407" i="1"/>
  <c r="E291" i="4"/>
  <c r="D287" i="1" s="1"/>
  <c r="E413" i="4"/>
  <c r="E414" i="4" s="1"/>
  <c r="D409" i="1" s="1"/>
  <c r="D285" i="1"/>
  <c r="G985" i="1"/>
  <c r="H985" i="1"/>
  <c r="G345" i="1"/>
  <c r="H345" i="1"/>
  <c r="G1215" i="1"/>
  <c r="H1215" i="1"/>
  <c r="E290" i="4"/>
  <c r="D286" i="1" s="1"/>
  <c r="B21" i="9"/>
  <c r="G415" i="1"/>
  <c r="H415" i="1"/>
  <c r="I21" i="3"/>
  <c r="D1046" i="1"/>
  <c r="G1046" i="1" s="1"/>
  <c r="E6" i="5"/>
  <c r="F6" i="5" s="1"/>
  <c r="F68" i="5"/>
  <c r="G509" i="1"/>
  <c r="H509" i="1"/>
  <c r="H28" i="3"/>
  <c r="F141" i="6"/>
  <c r="C1435" i="1"/>
  <c r="G522" i="1"/>
  <c r="H522" i="1"/>
  <c r="I23" i="3"/>
  <c r="D1214" i="1"/>
  <c r="F237" i="5"/>
  <c r="G561" i="1"/>
  <c r="H561" i="1"/>
  <c r="C1152" i="1"/>
  <c r="G293" i="1"/>
  <c r="H293" i="1"/>
  <c r="F420" i="4"/>
  <c r="D635" i="4"/>
  <c r="C414" i="1"/>
  <c r="E175" i="5"/>
  <c r="D1152" i="1" s="1"/>
  <c r="G78" i="1"/>
  <c r="H78" i="1"/>
  <c r="F407" i="4"/>
  <c r="C402" i="1"/>
  <c r="G1124" i="1"/>
  <c r="H1124" i="1"/>
  <c r="H1046" i="1"/>
  <c r="G3" i="1"/>
  <c r="H3" i="1"/>
  <c r="G1153" i="1"/>
  <c r="H1153" i="1"/>
  <c r="G46" i="1"/>
  <c r="H46" i="1"/>
  <c r="G120" i="1"/>
  <c r="H120" i="1"/>
  <c r="F6" i="4"/>
  <c r="H16" i="3"/>
  <c r="D412" i="4"/>
  <c r="C2" i="1"/>
  <c r="F408" i="4"/>
  <c r="C403" i="1"/>
  <c r="G40" i="1"/>
  <c r="H40" i="1"/>
  <c r="G159" i="1"/>
  <c r="H159" i="1"/>
  <c r="H9" i="3"/>
  <c r="G1299" i="1"/>
  <c r="H1299" i="1"/>
  <c r="G317" i="9"/>
  <c r="E317" i="9" s="1"/>
  <c r="D636" i="4"/>
  <c r="H17" i="3"/>
  <c r="D289" i="4"/>
  <c r="D290" i="4" s="1"/>
  <c r="F151" i="4"/>
  <c r="C147" i="1"/>
  <c r="H11" i="3" l="1"/>
  <c r="N3" i="9" s="1"/>
  <c r="G1517" i="1"/>
  <c r="E311" i="9"/>
  <c r="K3" i="9"/>
  <c r="D639" i="4"/>
  <c r="F412" i="4"/>
  <c r="C407" i="1"/>
  <c r="G414" i="1"/>
  <c r="H414" i="1"/>
  <c r="G2" i="1"/>
  <c r="H2" i="1"/>
  <c r="G402" i="1"/>
  <c r="H402" i="1"/>
  <c r="F635" i="4"/>
  <c r="C629" i="1"/>
  <c r="G1152" i="1"/>
  <c r="H1152" i="1"/>
  <c r="G1214" i="1"/>
  <c r="H1214" i="1"/>
  <c r="H1435" i="1"/>
  <c r="G1435" i="1"/>
  <c r="H278" i="9"/>
  <c r="E278" i="9" s="1"/>
  <c r="D984" i="1"/>
  <c r="H8" i="3" s="1"/>
  <c r="G147" i="1"/>
  <c r="H147" i="1"/>
  <c r="F636" i="4"/>
  <c r="C630" i="1"/>
  <c r="E316" i="9"/>
  <c r="I9" i="3" s="1"/>
  <c r="B317" i="9"/>
  <c r="G403" i="1"/>
  <c r="H403" i="1"/>
  <c r="F290" i="4"/>
  <c r="C286" i="1"/>
  <c r="D413" i="4"/>
  <c r="D291" i="4"/>
  <c r="F289" i="4"/>
  <c r="C285" i="1"/>
  <c r="F175" i="5"/>
  <c r="E640" i="4"/>
  <c r="E641" i="4" s="1"/>
  <c r="E415" i="4"/>
  <c r="D410" i="1" s="1"/>
  <c r="D408" i="1"/>
  <c r="D633" i="1"/>
  <c r="G284" i="9"/>
  <c r="E284" i="9" s="1"/>
  <c r="B284" i="9" s="1"/>
  <c r="I11" i="3" l="1"/>
  <c r="H984" i="1"/>
  <c r="G984" i="1"/>
  <c r="M3" i="9"/>
  <c r="G629" i="1"/>
  <c r="H629" i="1"/>
  <c r="F639" i="4"/>
  <c r="C633" i="1"/>
  <c r="G407" i="1"/>
  <c r="H407" i="1"/>
  <c r="D635" i="1"/>
  <c r="D640" i="4"/>
  <c r="D415" i="4"/>
  <c r="F413" i="4"/>
  <c r="C408" i="1"/>
  <c r="E277" i="9"/>
  <c r="I8" i="3" s="1"/>
  <c r="B278" i="9"/>
  <c r="D414" i="4"/>
  <c r="G285" i="1"/>
  <c r="H285" i="1"/>
  <c r="G286" i="1"/>
  <c r="H286" i="1"/>
  <c r="E642" i="4"/>
  <c r="D634" i="1"/>
  <c r="F291" i="4"/>
  <c r="C287" i="1"/>
  <c r="G630" i="1"/>
  <c r="H630" i="1"/>
  <c r="D642" i="4" l="1"/>
  <c r="F640" i="4"/>
  <c r="C634" i="1"/>
  <c r="F414" i="4"/>
  <c r="C409" i="1"/>
  <c r="E646" i="4"/>
  <c r="D636" i="1"/>
  <c r="G408" i="1"/>
  <c r="H408" i="1"/>
  <c r="G633" i="1"/>
  <c r="H633" i="1"/>
  <c r="G287" i="1"/>
  <c r="H287" i="1"/>
  <c r="E645" i="4"/>
  <c r="F415" i="4"/>
  <c r="C410" i="1"/>
  <c r="D641" i="4"/>
  <c r="G410" i="1" l="1"/>
  <c r="H410" i="1"/>
  <c r="G634" i="1"/>
  <c r="H634" i="1"/>
  <c r="I19" i="3"/>
  <c r="D640" i="1"/>
  <c r="I18" i="3"/>
  <c r="D639" i="1"/>
  <c r="F641" i="4"/>
  <c r="D645" i="4"/>
  <c r="C635" i="1"/>
  <c r="G276" i="9"/>
  <c r="E276" i="9" s="1"/>
  <c r="B276" i="9" s="1"/>
  <c r="G409" i="1"/>
  <c r="H409" i="1"/>
  <c r="D646" i="4"/>
  <c r="F642" i="4"/>
  <c r="C636" i="1"/>
  <c r="H19" i="3" l="1"/>
  <c r="F646" i="4"/>
  <c r="C640" i="1"/>
  <c r="G635" i="1"/>
  <c r="H635" i="1"/>
  <c r="G636" i="1"/>
  <c r="H636" i="1"/>
  <c r="H18" i="3"/>
  <c r="F645" i="4"/>
  <c r="C639" i="1"/>
  <c r="G639" i="1" l="1"/>
  <c r="H639" i="1"/>
  <c r="H7" i="3"/>
  <c r="G640" i="1"/>
  <c r="H640" i="1"/>
  <c r="J3" i="9" l="1"/>
  <c r="G274" i="9" l="1"/>
  <c r="M272" i="9"/>
  <c r="L272" i="9"/>
  <c r="H274" i="9"/>
  <c r="H18" i="9"/>
  <c r="G18" i="9"/>
  <c r="H15" i="9"/>
  <c r="I13" i="9"/>
  <c r="K10" i="9"/>
  <c r="G16" i="9"/>
  <c r="L16" i="9"/>
  <c r="I9" i="9"/>
  <c r="H16" i="9"/>
  <c r="I17" i="9"/>
  <c r="K6" i="9"/>
  <c r="J11" i="9"/>
  <c r="H17" i="9"/>
  <c r="I5" i="9"/>
  <c r="K11" i="9"/>
  <c r="J17" i="9"/>
  <c r="K8" i="9"/>
  <c r="J13" i="9"/>
  <c r="I7" i="9"/>
  <c r="K13" i="9"/>
  <c r="K9" i="9"/>
  <c r="L15" i="9"/>
  <c r="J7" i="9"/>
  <c r="I12" i="9"/>
  <c r="M16" i="9"/>
  <c r="K7" i="9"/>
  <c r="J12" i="9"/>
  <c r="J9" i="9"/>
  <c r="I8" i="9"/>
  <c r="M15" i="9"/>
  <c r="G17" i="9"/>
  <c r="J8" i="9"/>
  <c r="G15" i="9"/>
  <c r="J5" i="9"/>
  <c r="K5" i="9"/>
  <c r="J10" i="9"/>
  <c r="I6" i="9"/>
  <c r="K12" i="9"/>
  <c r="J6" i="9"/>
  <c r="I11" i="9"/>
  <c r="E10" i="9" l="1"/>
  <c r="B10" i="9" s="1"/>
  <c r="E16" i="9"/>
  <c r="E18" i="9"/>
  <c r="B18" i="9" s="1"/>
  <c r="F16" i="9"/>
  <c r="F272" i="9"/>
  <c r="B272" i="9" s="1"/>
  <c r="E17" i="9"/>
  <c r="B17" i="9" s="1"/>
  <c r="E15" i="9"/>
  <c r="E8" i="9"/>
  <c r="B8" i="9" s="1"/>
  <c r="E274" i="9"/>
  <c r="E20" i="9" s="1"/>
  <c r="I7" i="3" s="1"/>
  <c r="E11" i="9"/>
  <c r="B11" i="9" s="1"/>
  <c r="E12" i="9"/>
  <c r="B12" i="9" s="1"/>
  <c r="E9" i="9"/>
  <c r="B9" i="9" s="1"/>
  <c r="E13" i="9"/>
  <c r="B13" i="9" s="1"/>
  <c r="E7" i="9"/>
  <c r="B7" i="9" s="1"/>
  <c r="F20" i="9"/>
  <c r="F15" i="9"/>
  <c r="F14" i="9" s="1"/>
  <c r="E5" i="9"/>
  <c r="E6" i="9"/>
  <c r="B6" i="9" s="1"/>
  <c r="B16" i="9" l="1"/>
  <c r="E14" i="9"/>
  <c r="B15" i="9"/>
  <c r="B274" i="9"/>
  <c r="B5" i="9"/>
  <c r="E4" i="9"/>
  <c r="F3"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<sst xmlns="http://schemas.openxmlformats.org/spreadsheetml/2006/main" count="4369" uniqueCount="3421">
  <si>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</si>
  <si>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</si>
  <si>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</si>
  <si>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</si>
  <si>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</si>
  <si>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</si>
  <si>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</si>
  <si>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</si>
  <si>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</si>
  <si>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</si>
  <si>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</si>
  <si>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</si>
  <si>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</si>
  <si>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</si>
  <si>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</si>
  <si>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</si>
  <si>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</si>
  <si>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</si>
  <si>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</si>
  <si>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</si>
  <si>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</si>
  <si>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</si>
  <si>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</si>
  <si>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</si>
  <si>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</si>
  <si>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</si>
  <si>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</si>
  <si>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</si>
  <si>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</si>
  <si>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</si>
  <si>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</si>
  <si>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JABUKOVAC, PETRINJA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</si>
  <si>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</si>
  <si>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</si>
  <si>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</si>
  <si>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</si>
  <si>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</si>
  <si>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</si>
  <si>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</si>
  <si>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</si>
  <si>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</si>
  <si>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</si>
  <si>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</si>
  <si>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</si>
  <si>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</si>
  <si>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</si>
  <si>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</si>
  <si>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</si>
  <si>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</si>
  <si>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11582 - O.Š. JABUKOVAC, PETRINJA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</si>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</sst>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548153.64</v>
      </c>
      <c r="D2" s="6">
        <f>'PR-RAS'!E6</f>
        <v>569074.12</v>
      </c>
      <c r="E2" s="6">
        <v>0</v>
      </c>
      <c r="F2" s="6">
        <v>0</v>
      </c>
      <c r="G2" s="7">
        <f t="shared" ref="G2:G264" si="0">(B2/1000)*(C2*1+D2*2)</f>
        <v>1686.30188</v>
      </c>
      <c r="H2" s="7">
        <f t="shared" ref="H2:H264" si="1">ABS(C2-ROUND(C2,0))+ABS(D2-ROUND(D2,0))</f>
        <v>0.47999999998137355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465482.33999999997</v>
      </c>
      <c r="D46" s="1">
        <f>'PR-RAS'!E50</f>
        <v>494653.75999999995</v>
      </c>
      <c r="E46" s="1">
        <v>0</v>
      </c>
      <c r="F46" s="1">
        <v>0</v>
      </c>
      <c r="G46" s="2">
        <f t="shared" si="0"/>
        <v>65465.543699999995</v>
      </c>
      <c r="H46" s="2">
        <f t="shared" si="1"/>
        <v>0.58000000001629815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465482.33999999997</v>
      </c>
      <c r="D64" s="1">
        <f>'PR-RAS'!E68</f>
        <v>494653.75999999995</v>
      </c>
      <c r="E64" s="1">
        <v>0</v>
      </c>
      <c r="F64" s="1">
        <v>0</v>
      </c>
      <c r="G64" s="2">
        <f t="shared" si="0"/>
        <v>91651.761179999987</v>
      </c>
      <c r="H64" s="2">
        <f t="shared" si="1"/>
        <v>0.58000000001629815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461395.91</v>
      </c>
      <c r="D65" s="1">
        <f>'PR-RAS'!E69</f>
        <v>491439.85</v>
      </c>
      <c r="E65" s="1">
        <v>0</v>
      </c>
      <c r="F65" s="1">
        <v>0</v>
      </c>
      <c r="G65" s="2">
        <f t="shared" si="0"/>
        <v>92433.639039999995</v>
      </c>
      <c r="H65" s="2">
        <f t="shared" si="1"/>
        <v>0.24000000004889444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4086.43</v>
      </c>
      <c r="D66" s="1">
        <f>'PR-RAS'!E70</f>
        <v>3213.91</v>
      </c>
      <c r="E66" s="1">
        <v>0</v>
      </c>
      <c r="F66" s="1">
        <v>0</v>
      </c>
      <c r="G66" s="2">
        <f t="shared" si="0"/>
        <v>683.42624999999998</v>
      </c>
      <c r="H66" s="2">
        <f t="shared" si="1"/>
        <v>0.51999999999998181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6.71</v>
      </c>
      <c r="E78" s="1">
        <v>0</v>
      </c>
      <c r="F78" s="1">
        <v>0</v>
      </c>
      <c r="G78" s="2">
        <f t="shared" si="0"/>
        <v>1.0395000000000001</v>
      </c>
      <c r="H78" s="2">
        <f t="shared" si="1"/>
        <v>0.37000000000000005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6.71</v>
      </c>
      <c r="E79" s="1">
        <v>0</v>
      </c>
      <c r="F79" s="1">
        <v>0</v>
      </c>
      <c r="G79" s="2">
        <f t="shared" si="0"/>
        <v>1.0529999999999999</v>
      </c>
      <c r="H79" s="2">
        <f t="shared" si="1"/>
        <v>0.37000000000000005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0.08</v>
      </c>
      <c r="D81" s="1">
        <f>'PR-RAS'!E85</f>
        <v>6.71</v>
      </c>
      <c r="E81" s="1">
        <v>0</v>
      </c>
      <c r="F81" s="1">
        <v>0</v>
      </c>
      <c r="G81" s="2">
        <f t="shared" si="0"/>
        <v>1.08</v>
      </c>
      <c r="H81" s="2">
        <f t="shared" si="1"/>
        <v>0.37000000000000005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1412.9</v>
      </c>
      <c r="D102" s="1">
        <f>'PR-RAS'!E106</f>
        <v>1927.27</v>
      </c>
      <c r="E102" s="1">
        <v>0</v>
      </c>
      <c r="F102" s="1">
        <v>0</v>
      </c>
      <c r="G102" s="2">
        <f t="shared" si="0"/>
        <v>532.01144000000011</v>
      </c>
      <c r="H102" s="2">
        <f t="shared" si="1"/>
        <v>0.36999999999989086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1412.9</v>
      </c>
      <c r="D108" s="1">
        <f>'PR-RAS'!E112</f>
        <v>1927.27</v>
      </c>
      <c r="E108" s="1">
        <v>0</v>
      </c>
      <c r="F108" s="1">
        <v>0</v>
      </c>
      <c r="G108" s="2">
        <f t="shared" si="0"/>
        <v>563.61608000000001</v>
      </c>
      <c r="H108" s="2">
        <f t="shared" si="1"/>
        <v>0.36999999999989086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1412.9</v>
      </c>
      <c r="D113" s="1">
        <f>'PR-RAS'!E117</f>
        <v>1927.27</v>
      </c>
      <c r="E113" s="1">
        <v>0</v>
      </c>
      <c r="F113" s="1">
        <v>0</v>
      </c>
      <c r="G113" s="2">
        <f t="shared" si="0"/>
        <v>589.95328000000006</v>
      </c>
      <c r="H113" s="2">
        <f t="shared" si="1"/>
        <v>0.36999999999989086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1000.46</v>
      </c>
      <c r="D120" s="1">
        <f>'PR-RAS'!E124</f>
        <v>788.62</v>
      </c>
      <c r="E120" s="1">
        <v>0</v>
      </c>
      <c r="F120" s="1">
        <v>0</v>
      </c>
      <c r="G120" s="2">
        <f t="shared" si="0"/>
        <v>306.74629999999996</v>
      </c>
      <c r="H120" s="2">
        <f t="shared" si="1"/>
        <v>0.84000000000003183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947.37</v>
      </c>
      <c r="D121" s="1">
        <f>'PR-RAS'!E125</f>
        <v>728.62</v>
      </c>
      <c r="E121" s="1">
        <v>0</v>
      </c>
      <c r="F121" s="1">
        <v>0</v>
      </c>
      <c r="G121" s="2">
        <f t="shared" si="0"/>
        <v>288.5532</v>
      </c>
      <c r="H121" s="2">
        <f t="shared" si="1"/>
        <v>0.75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947.37</v>
      </c>
      <c r="D123" s="1">
        <f>'PR-RAS'!E127</f>
        <v>728.62</v>
      </c>
      <c r="E123" s="1">
        <v>0</v>
      </c>
      <c r="F123" s="1">
        <v>0</v>
      </c>
      <c r="G123" s="2">
        <f t="shared" si="0"/>
        <v>293.36241999999999</v>
      </c>
      <c r="H123" s="2">
        <f t="shared" si="1"/>
        <v>0.75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53.09</v>
      </c>
      <c r="D124" s="1">
        <f>'PR-RAS'!E128</f>
        <v>60</v>
      </c>
      <c r="E124" s="1">
        <v>0</v>
      </c>
      <c r="F124" s="1">
        <v>0</v>
      </c>
      <c r="G124" s="2">
        <f t="shared" si="0"/>
        <v>21.29007</v>
      </c>
      <c r="H124" s="2">
        <f t="shared" si="1"/>
        <v>9.0000000000003411E-2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53.09</v>
      </c>
      <c r="D125" s="1">
        <f>'PR-RAS'!E129</f>
        <v>60</v>
      </c>
      <c r="E125" s="1">
        <v>0</v>
      </c>
      <c r="F125" s="1">
        <v>0</v>
      </c>
      <c r="G125" s="2">
        <f t="shared" si="0"/>
        <v>21.463160000000002</v>
      </c>
      <c r="H125" s="2">
        <f t="shared" si="1"/>
        <v>9.0000000000003411E-2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79939.33</v>
      </c>
      <c r="D129" s="1">
        <f>'PR-RAS'!E133</f>
        <v>71697.759999999995</v>
      </c>
      <c r="E129" s="1">
        <v>0</v>
      </c>
      <c r="F129" s="1">
        <v>0</v>
      </c>
      <c r="G129" s="2">
        <f t="shared" si="0"/>
        <v>28586.860799999999</v>
      </c>
      <c r="H129" s="2">
        <f t="shared" si="1"/>
        <v>0.57000000000698492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79939.33</v>
      </c>
      <c r="D130" s="1">
        <f>'PR-RAS'!E134</f>
        <v>71697.759999999995</v>
      </c>
      <c r="E130" s="1">
        <v>0</v>
      </c>
      <c r="F130" s="1">
        <v>0</v>
      </c>
      <c r="G130" s="2">
        <f t="shared" si="0"/>
        <v>28810.195649999998</v>
      </c>
      <c r="H130" s="2">
        <f t="shared" si="1"/>
        <v>0.57000000000698492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79939.33</v>
      </c>
      <c r="D131" s="1">
        <f>'PR-RAS'!E135</f>
        <v>71697.759999999995</v>
      </c>
      <c r="E131" s="1">
        <v>0</v>
      </c>
      <c r="F131" s="1">
        <v>0</v>
      </c>
      <c r="G131" s="2">
        <f t="shared" si="0"/>
        <v>29033.530499999997</v>
      </c>
      <c r="H131" s="2">
        <f t="shared" si="1"/>
        <v>0.57000000000698492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318.52999999999997</v>
      </c>
      <c r="D135" s="1">
        <f>'PR-RAS'!E139</f>
        <v>0</v>
      </c>
      <c r="E135" s="1">
        <v>0</v>
      </c>
      <c r="F135" s="1">
        <v>0</v>
      </c>
      <c r="G135" s="2">
        <f t="shared" si="0"/>
        <v>42.683019999999999</v>
      </c>
      <c r="H135" s="2">
        <f t="shared" si="1"/>
        <v>0.47000000000002728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318.52999999999997</v>
      </c>
      <c r="D146" s="1">
        <f>'PR-RAS'!E150</f>
        <v>0</v>
      </c>
      <c r="E146" s="1">
        <v>0</v>
      </c>
      <c r="F146" s="1">
        <v>0</v>
      </c>
      <c r="G146" s="2">
        <f t="shared" si="0"/>
        <v>46.186849999999993</v>
      </c>
      <c r="H146" s="2">
        <f t="shared" si="1"/>
        <v>0.47000000000002728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545205.39999999991</v>
      </c>
      <c r="D147" s="1">
        <f>'PR-RAS'!E151</f>
        <v>556892.32999999996</v>
      </c>
      <c r="E147" s="1">
        <v>0</v>
      </c>
      <c r="F147" s="1">
        <v>0</v>
      </c>
      <c r="G147" s="2">
        <f t="shared" si="0"/>
        <v>242212.54875999995</v>
      </c>
      <c r="H147" s="2">
        <f t="shared" si="1"/>
        <v>0.72999999986495823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436759.14</v>
      </c>
      <c r="D148" s="1">
        <f>'PR-RAS'!E152</f>
        <v>457865.95999999996</v>
      </c>
      <c r="E148" s="1">
        <v>0</v>
      </c>
      <c r="F148" s="1">
        <v>0</v>
      </c>
      <c r="G148" s="2">
        <f t="shared" si="0"/>
        <v>198816.18581999998</v>
      </c>
      <c r="H148" s="2">
        <f t="shared" si="1"/>
        <v>0.18000000005122274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356782.59</v>
      </c>
      <c r="D149" s="1">
        <f>'PR-RAS'!E153</f>
        <v>373696.29</v>
      </c>
      <c r="E149" s="1">
        <v>0</v>
      </c>
      <c r="F149" s="1">
        <v>0</v>
      </c>
      <c r="G149" s="2">
        <f t="shared" si="0"/>
        <v>163417.92515999998</v>
      </c>
      <c r="H149" s="2">
        <f t="shared" si="1"/>
        <v>0.69999999995343387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356782.59</v>
      </c>
      <c r="D150" s="1">
        <f>'PR-RAS'!E154</f>
        <v>373696.29</v>
      </c>
      <c r="E150" s="1">
        <v>0</v>
      </c>
      <c r="F150" s="1">
        <v>0</v>
      </c>
      <c r="G150" s="2">
        <f t="shared" si="0"/>
        <v>164522.10032999999</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21736.05</v>
      </c>
      <c r="D154" s="1">
        <f>'PR-RAS'!E158</f>
        <v>22414.799999999999</v>
      </c>
      <c r="E154" s="1">
        <v>0</v>
      </c>
      <c r="F154" s="1">
        <v>0</v>
      </c>
      <c r="G154" s="2">
        <f t="shared" si="0"/>
        <v>10184.544449999999</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58240.5</v>
      </c>
      <c r="D155" s="1">
        <f>'PR-RAS'!E159</f>
        <v>61754.87</v>
      </c>
      <c r="E155" s="1">
        <v>0</v>
      </c>
      <c r="F155" s="1">
        <v>0</v>
      </c>
      <c r="G155" s="2">
        <f t="shared" si="0"/>
        <v>27989.536959999998</v>
      </c>
      <c r="H155" s="2">
        <f t="shared" si="1"/>
        <v>0.62999999999738066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58102.47</v>
      </c>
      <c r="D157" s="1">
        <f>'PR-RAS'!E161</f>
        <v>61754.87</v>
      </c>
      <c r="E157" s="1">
        <v>0</v>
      </c>
      <c r="F157" s="1">
        <v>0</v>
      </c>
      <c r="G157" s="2">
        <f t="shared" si="0"/>
        <v>28331.504760000003</v>
      </c>
      <c r="H157" s="2">
        <f t="shared" si="1"/>
        <v>0.59999999999854481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138.03</v>
      </c>
      <c r="D158" s="1">
        <f>'PR-RAS'!E162</f>
        <v>0</v>
      </c>
      <c r="E158" s="1">
        <v>0</v>
      </c>
      <c r="F158" s="1">
        <v>0</v>
      </c>
      <c r="G158" s="2">
        <f t="shared" si="0"/>
        <v>21.67071</v>
      </c>
      <c r="H158" s="2">
        <f t="shared" si="1"/>
        <v>3.0000000000001137E-2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108035.06</v>
      </c>
      <c r="D159" s="1">
        <f>'PR-RAS'!E163</f>
        <v>98602.920000000013</v>
      </c>
      <c r="E159" s="1">
        <v>0</v>
      </c>
      <c r="F159" s="1">
        <v>0</v>
      </c>
      <c r="G159" s="2">
        <f t="shared" si="0"/>
        <v>48228.062200000008</v>
      </c>
      <c r="H159" s="2">
        <f t="shared" si="1"/>
        <v>0.13999999998486601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37332.990000000005</v>
      </c>
      <c r="D160" s="1">
        <f>'PR-RAS'!E164</f>
        <v>38665.96</v>
      </c>
      <c r="E160" s="1">
        <v>0</v>
      </c>
      <c r="F160" s="1">
        <v>0</v>
      </c>
      <c r="G160" s="2">
        <f t="shared" si="0"/>
        <v>18231.720690000002</v>
      </c>
      <c r="H160" s="2">
        <f t="shared" si="1"/>
        <v>4.9999999995634425E-2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2704.09</v>
      </c>
      <c r="D161" s="1">
        <f>'PR-RAS'!E165</f>
        <v>2239</v>
      </c>
      <c r="E161" s="1">
        <v>0</v>
      </c>
      <c r="F161" s="1">
        <v>0</v>
      </c>
      <c r="G161" s="2">
        <f t="shared" si="0"/>
        <v>1149.1344000000001</v>
      </c>
      <c r="H161" s="2">
        <f t="shared" si="1"/>
        <v>9.0000000000145519E-2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33916.51</v>
      </c>
      <c r="D162" s="1">
        <f>'PR-RAS'!E166</f>
        <v>35081.47</v>
      </c>
      <c r="E162" s="1">
        <v>0</v>
      </c>
      <c r="F162" s="1">
        <v>0</v>
      </c>
      <c r="G162" s="2">
        <f t="shared" si="0"/>
        <v>16756.791450000001</v>
      </c>
      <c r="H162" s="2">
        <f t="shared" si="1"/>
        <v>0.95999999999912689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712.39</v>
      </c>
      <c r="D163" s="1">
        <f>'PR-RAS'!E167</f>
        <v>1345.49</v>
      </c>
      <c r="E163" s="1">
        <v>0</v>
      </c>
      <c r="F163" s="1">
        <v>0</v>
      </c>
      <c r="G163" s="2">
        <f t="shared" si="0"/>
        <v>551.34594000000004</v>
      </c>
      <c r="H163" s="2">
        <f t="shared" si="1"/>
        <v>0.87999999999999545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27326.019999999997</v>
      </c>
      <c r="D165" s="1">
        <f>'PR-RAS'!E169</f>
        <v>34186.83</v>
      </c>
      <c r="E165" s="1">
        <v>0</v>
      </c>
      <c r="F165" s="1">
        <v>0</v>
      </c>
      <c r="G165" s="2">
        <f t="shared" si="0"/>
        <v>15694.747519999999</v>
      </c>
      <c r="H165" s="2">
        <f t="shared" si="1"/>
        <v>0.18999999999505235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7595.15</v>
      </c>
      <c r="D166" s="1">
        <f>'PR-RAS'!E170</f>
        <v>8790.92</v>
      </c>
      <c r="E166" s="1">
        <v>0</v>
      </c>
      <c r="F166" s="1">
        <v>0</v>
      </c>
      <c r="G166" s="2">
        <f t="shared" si="0"/>
        <v>4154.2033499999998</v>
      </c>
      <c r="H166" s="2">
        <f t="shared" si="1"/>
        <v>0.22999999999956344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10363.91</v>
      </c>
      <c r="D167" s="1">
        <f>'PR-RAS'!E171</f>
        <v>17374.29</v>
      </c>
      <c r="E167" s="1">
        <v>0</v>
      </c>
      <c r="F167" s="1">
        <v>0</v>
      </c>
      <c r="G167" s="2">
        <f t="shared" si="0"/>
        <v>7488.6733400000012</v>
      </c>
      <c r="H167" s="2">
        <f t="shared" si="1"/>
        <v>0.38000000000101863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8519.48</v>
      </c>
      <c r="D168" s="1">
        <f>'PR-RAS'!E172</f>
        <v>7627.07</v>
      </c>
      <c r="E168" s="1">
        <v>0</v>
      </c>
      <c r="F168" s="1">
        <v>0</v>
      </c>
      <c r="G168" s="2">
        <f t="shared" si="0"/>
        <v>3970.19454</v>
      </c>
      <c r="H168" s="2">
        <f t="shared" si="1"/>
        <v>0.5499999999992724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119.18</v>
      </c>
      <c r="D169" s="1">
        <f>'PR-RAS'!E173</f>
        <v>131.61000000000001</v>
      </c>
      <c r="E169" s="1">
        <v>0</v>
      </c>
      <c r="F169" s="1">
        <v>0</v>
      </c>
      <c r="G169" s="2">
        <f t="shared" si="0"/>
        <v>64.243200000000016</v>
      </c>
      <c r="H169" s="2">
        <f t="shared" si="1"/>
        <v>0.56999999999999318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532.84</v>
      </c>
      <c r="D170" s="1">
        <f>'PR-RAS'!E174</f>
        <v>0</v>
      </c>
      <c r="E170" s="1">
        <v>0</v>
      </c>
      <c r="F170" s="1">
        <v>0</v>
      </c>
      <c r="G170" s="2">
        <f t="shared" si="0"/>
        <v>90.049960000000013</v>
      </c>
      <c r="H170" s="2">
        <f t="shared" si="1"/>
        <v>0.15999999999996817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195.46</v>
      </c>
      <c r="D172" s="1">
        <f>'PR-RAS'!E176</f>
        <v>262.94</v>
      </c>
      <c r="E172" s="1">
        <v>0</v>
      </c>
      <c r="F172" s="1">
        <v>0</v>
      </c>
      <c r="G172" s="2">
        <f t="shared" si="0"/>
        <v>123.34914000000002</v>
      </c>
      <c r="H172" s="2">
        <f t="shared" si="1"/>
        <v>0.52000000000001023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40971.949999999997</v>
      </c>
      <c r="D173" s="1">
        <f>'PR-RAS'!E177</f>
        <v>22770.3</v>
      </c>
      <c r="E173" s="1">
        <v>0</v>
      </c>
      <c r="F173" s="1">
        <v>0</v>
      </c>
      <c r="G173" s="2">
        <f t="shared" si="0"/>
        <v>14880.158599999997</v>
      </c>
      <c r="H173" s="2">
        <f t="shared" si="1"/>
        <v>0.35000000000218279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4396.79</v>
      </c>
      <c r="D174" s="1">
        <f>'PR-RAS'!E178</f>
        <v>2662.11</v>
      </c>
      <c r="E174" s="1">
        <v>0</v>
      </c>
      <c r="F174" s="1">
        <v>0</v>
      </c>
      <c r="G174" s="2">
        <f t="shared" si="0"/>
        <v>1681.7347299999999</v>
      </c>
      <c r="H174" s="2">
        <f t="shared" si="1"/>
        <v>0.32000000000016371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18016.310000000001</v>
      </c>
      <c r="D175" s="1">
        <f>'PR-RAS'!E179</f>
        <v>7765.38</v>
      </c>
      <c r="E175" s="1">
        <v>0</v>
      </c>
      <c r="F175" s="1">
        <v>0</v>
      </c>
      <c r="G175" s="2">
        <f t="shared" si="0"/>
        <v>5837.1901799999996</v>
      </c>
      <c r="H175" s="2">
        <f t="shared" si="1"/>
        <v>0.69000000000141881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531.16</v>
      </c>
      <c r="D176" s="1">
        <f>'PR-RAS'!E180</f>
        <v>0</v>
      </c>
      <c r="E176" s="1">
        <v>0</v>
      </c>
      <c r="F176" s="1">
        <v>0</v>
      </c>
      <c r="G176" s="2">
        <f t="shared" si="0"/>
        <v>92.952999999999989</v>
      </c>
      <c r="H176" s="2">
        <f t="shared" si="1"/>
        <v>0.15999999999996817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4062.57</v>
      </c>
      <c r="D177" s="1">
        <f>'PR-RAS'!E181</f>
        <v>4453.93</v>
      </c>
      <c r="E177" s="1">
        <v>0</v>
      </c>
      <c r="F177" s="1">
        <v>0</v>
      </c>
      <c r="G177" s="2">
        <f t="shared" si="0"/>
        <v>2282.7956799999997</v>
      </c>
      <c r="H177" s="2">
        <f t="shared" si="1"/>
        <v>0.49999999999954525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2439.94</v>
      </c>
      <c r="D179" s="1">
        <f>'PR-RAS'!E183</f>
        <v>995.51</v>
      </c>
      <c r="E179" s="1">
        <v>0</v>
      </c>
      <c r="F179" s="1">
        <v>0</v>
      </c>
      <c r="G179" s="2">
        <f t="shared" si="0"/>
        <v>788.71087999999997</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2468.63</v>
      </c>
      <c r="D181" s="1">
        <f>'PR-RAS'!E185</f>
        <v>1143.6199999999999</v>
      </c>
      <c r="E181" s="1">
        <v>0</v>
      </c>
      <c r="F181" s="1">
        <v>0</v>
      </c>
      <c r="G181" s="2">
        <f t="shared" si="0"/>
        <v>856.0566</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9056.5499999999993</v>
      </c>
      <c r="D182" s="1">
        <f>'PR-RAS'!E186</f>
        <v>5749.75</v>
      </c>
      <c r="E182" s="1">
        <v>0</v>
      </c>
      <c r="F182" s="1">
        <v>0</v>
      </c>
      <c r="G182" s="2">
        <f t="shared" si="0"/>
        <v>3720.6450499999996</v>
      </c>
      <c r="H182" s="2">
        <f t="shared" si="1"/>
        <v>0.7000000000007276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2404.1</v>
      </c>
      <c r="D184" s="1">
        <f>'PR-RAS'!E188</f>
        <v>2979.83</v>
      </c>
      <c r="E184" s="1">
        <v>0</v>
      </c>
      <c r="F184" s="1">
        <v>0</v>
      </c>
      <c r="G184" s="2">
        <f t="shared" si="0"/>
        <v>1530.56808</v>
      </c>
      <c r="H184" s="2">
        <f t="shared" si="1"/>
        <v>0.26999999999998181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521.66</v>
      </c>
      <c r="D186" s="1">
        <f>'PR-RAS'!E190</f>
        <v>730</v>
      </c>
      <c r="E186" s="1">
        <v>0</v>
      </c>
      <c r="F186" s="1">
        <v>0</v>
      </c>
      <c r="G186" s="2">
        <f t="shared" si="0"/>
        <v>366.60709999999995</v>
      </c>
      <c r="H186" s="2">
        <f t="shared" si="1"/>
        <v>0.34000000000003183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957.8</v>
      </c>
      <c r="D187" s="1">
        <f>'PR-RAS'!E191</f>
        <v>695.6</v>
      </c>
      <c r="E187" s="1">
        <v>0</v>
      </c>
      <c r="F187" s="1">
        <v>0</v>
      </c>
      <c r="G187" s="2">
        <f t="shared" si="0"/>
        <v>436.91399999999999</v>
      </c>
      <c r="H187" s="2">
        <f t="shared" si="1"/>
        <v>0.60000000000002274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115.3</v>
      </c>
      <c r="D188" s="1">
        <f>'PR-RAS'!E192</f>
        <v>177.51</v>
      </c>
      <c r="E188" s="1">
        <v>0</v>
      </c>
      <c r="F188" s="1">
        <v>0</v>
      </c>
      <c r="G188" s="2">
        <f t="shared" si="0"/>
        <v>87.949839999999995</v>
      </c>
      <c r="H188" s="2">
        <f t="shared" si="1"/>
        <v>0.79000000000000625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809.34</v>
      </c>
      <c r="D191" s="1">
        <f>'PR-RAS'!E195</f>
        <v>1376.72</v>
      </c>
      <c r="E191" s="1">
        <v>0</v>
      </c>
      <c r="F191" s="1">
        <v>0</v>
      </c>
      <c r="G191" s="2">
        <f t="shared" si="0"/>
        <v>676.92820000000006</v>
      </c>
      <c r="H191" s="2">
        <f t="shared" si="1"/>
        <v>0.62000000000000455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411.2</v>
      </c>
      <c r="D192" s="1">
        <f>'PR-RAS'!E196</f>
        <v>423.45</v>
      </c>
      <c r="E192" s="1">
        <v>0</v>
      </c>
      <c r="F192" s="1">
        <v>0</v>
      </c>
      <c r="G192" s="2">
        <f t="shared" si="0"/>
        <v>240.2971</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411.2</v>
      </c>
      <c r="D206" s="1">
        <f>'PR-RAS'!E210</f>
        <v>423.45</v>
      </c>
      <c r="E206" s="1">
        <v>0</v>
      </c>
      <c r="F206" s="1">
        <v>0</v>
      </c>
      <c r="G206" s="2">
        <f t="shared" si="0"/>
        <v>257.91049999999996</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411.2</v>
      </c>
      <c r="D207" s="1">
        <f>'PR-RAS'!E211</f>
        <v>423.45</v>
      </c>
      <c r="E207" s="1">
        <v>0</v>
      </c>
      <c r="F207" s="1">
        <v>0</v>
      </c>
      <c r="G207" s="2">
        <f t="shared" si="0"/>
        <v>259.16859999999997</v>
      </c>
      <c r="H207" s="2">
        <f t="shared" si="1"/>
        <v>0.64999999999997726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545205.39999999991</v>
      </c>
      <c r="D285" s="1">
        <f>'PR-RAS'!E289</f>
        <v>556892.32999999996</v>
      </c>
      <c r="E285" s="1">
        <v>0</v>
      </c>
      <c r="F285" s="1">
        <v>0</v>
      </c>
      <c r="G285" s="2">
        <f t="shared" si="8"/>
        <v>471153.17703999992</v>
      </c>
      <c r="H285" s="2">
        <f t="shared" si="9"/>
        <v>0.72999999986495823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2948.2400000001071</v>
      </c>
      <c r="D286" s="1">
        <f>'PR-RAS'!E290</f>
        <v>12181.790000000037</v>
      </c>
      <c r="E286" s="1">
        <v>0</v>
      </c>
      <c r="F286" s="1">
        <v>0</v>
      </c>
      <c r="G286" s="2">
        <f t="shared" si="8"/>
        <v>7783.8687000000509</v>
      </c>
      <c r="H286" s="2">
        <f t="shared" si="9"/>
        <v>0.45000000006984919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13059.95</v>
      </c>
      <c r="D288" s="1">
        <f>'PR-RAS'!E292</f>
        <v>9293.41</v>
      </c>
      <c r="E288" s="1">
        <v>0</v>
      </c>
      <c r="F288" s="1">
        <v>0</v>
      </c>
      <c r="G288" s="2">
        <f t="shared" si="8"/>
        <v>9082.6229899999998</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6714.7799999999988</v>
      </c>
      <c r="D345" s="1">
        <f>'PR-RAS'!E350</f>
        <v>8956.75</v>
      </c>
      <c r="E345" s="1">
        <v>0</v>
      </c>
      <c r="F345" s="1">
        <v>0</v>
      </c>
      <c r="G345" s="2">
        <f t="shared" si="8"/>
        <v>8472.1283199999998</v>
      </c>
      <c r="H345" s="2">
        <f t="shared" si="9"/>
        <v>0.47000000000116415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6714.7799999999988</v>
      </c>
      <c r="D358" s="1">
        <f>'PR-RAS'!E363</f>
        <v>8956.75</v>
      </c>
      <c r="E358" s="1">
        <v>0</v>
      </c>
      <c r="F358" s="1">
        <v>0</v>
      </c>
      <c r="G358" s="2">
        <f t="shared" si="8"/>
        <v>8792.2959599999995</v>
      </c>
      <c r="H358" s="2">
        <f t="shared" si="9"/>
        <v>0.47000000000116415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2466.2999999999997</v>
      </c>
      <c r="D364" s="1">
        <f>'PR-RAS'!E369</f>
        <v>5002.5</v>
      </c>
      <c r="E364" s="1">
        <v>0</v>
      </c>
      <c r="F364" s="1">
        <v>0</v>
      </c>
      <c r="G364" s="2">
        <f t="shared" si="8"/>
        <v>4527.0818999999992</v>
      </c>
      <c r="H364" s="2">
        <f t="shared" si="9"/>
        <v>0.79999999999972715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1122.3</v>
      </c>
      <c r="D365" s="1">
        <f>'PR-RAS'!E370</f>
        <v>705</v>
      </c>
      <c r="E365" s="1">
        <v>0</v>
      </c>
      <c r="F365" s="1">
        <v>0</v>
      </c>
      <c r="G365" s="2">
        <f t="shared" si="8"/>
        <v>921.75720000000001</v>
      </c>
      <c r="H365" s="2">
        <f t="shared" si="9"/>
        <v>0.29999999999995453</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1121.32</v>
      </c>
      <c r="D366" s="1">
        <f>'PR-RAS'!E371</f>
        <v>0</v>
      </c>
      <c r="E366" s="1">
        <v>0</v>
      </c>
      <c r="F366" s="1">
        <v>0</v>
      </c>
      <c r="G366" s="2">
        <f t="shared" si="8"/>
        <v>409.28179999999998</v>
      </c>
      <c r="H366" s="2">
        <f t="shared" si="9"/>
        <v>0.31999999999993634</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222.68</v>
      </c>
      <c r="D370" s="1">
        <f>'PR-RAS'!E375</f>
        <v>0</v>
      </c>
      <c r="E370" s="1">
        <v>0</v>
      </c>
      <c r="F370" s="1">
        <v>0</v>
      </c>
      <c r="G370" s="2">
        <f t="shared" si="8"/>
        <v>82.16892</v>
      </c>
      <c r="H370" s="2">
        <f t="shared" si="9"/>
        <v>0.31999999999999318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4297.5</v>
      </c>
      <c r="E371" s="1">
        <v>0</v>
      </c>
      <c r="F371" s="1">
        <v>0</v>
      </c>
      <c r="G371" s="2">
        <f t="shared" si="8"/>
        <v>3180.15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4248.4799999999996</v>
      </c>
      <c r="D378" s="1">
        <f>'PR-RAS'!E383</f>
        <v>3954.25</v>
      </c>
      <c r="E378" s="1">
        <v>0</v>
      </c>
      <c r="F378" s="1">
        <v>0</v>
      </c>
      <c r="G378" s="2">
        <f t="shared" si="8"/>
        <v>4583.1814599999998</v>
      </c>
      <c r="H378" s="2">
        <f t="shared" si="9"/>
        <v>0.72999999999956344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4248.4799999999996</v>
      </c>
      <c r="D379" s="1">
        <f>'PR-RAS'!E384</f>
        <v>3954.25</v>
      </c>
      <c r="E379" s="1">
        <v>0</v>
      </c>
      <c r="F379" s="1">
        <v>0</v>
      </c>
      <c r="G379" s="2">
        <f t="shared" si="8"/>
        <v>4595.3384399999995</v>
      </c>
      <c r="H379" s="2">
        <f t="shared" si="9"/>
        <v>0.72999999999956344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6714.7799999999988</v>
      </c>
      <c r="D403" s="1">
        <f>'PR-RAS'!E408</f>
        <v>8956.75</v>
      </c>
      <c r="E403" s="1">
        <v>0</v>
      </c>
      <c r="F403" s="1">
        <v>0</v>
      </c>
      <c r="G403" s="2">
        <f t="shared" si="8"/>
        <v>9900.5685599999997</v>
      </c>
      <c r="H403" s="2">
        <f t="shared" si="9"/>
        <v>0.47000000000116415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548153.64</v>
      </c>
      <c r="D407" s="1">
        <f>'PR-RAS'!E412</f>
        <v>569074.12</v>
      </c>
      <c r="E407" s="1">
        <v>0</v>
      </c>
      <c r="F407" s="1">
        <v>0</v>
      </c>
      <c r="G407" s="2">
        <f t="shared" si="8"/>
        <v>684638.56328</v>
      </c>
      <c r="H407" s="2">
        <f t="shared" si="9"/>
        <v>0.47999999998137355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551920.17999999993</v>
      </c>
      <c r="D408" s="1">
        <f>'PR-RAS'!E413</f>
        <v>565849.07999999996</v>
      </c>
      <c r="E408" s="1">
        <v>0</v>
      </c>
      <c r="F408" s="1">
        <v>0</v>
      </c>
      <c r="G408" s="2">
        <f t="shared" si="8"/>
        <v>685232.66437999986</v>
      </c>
      <c r="H408" s="2">
        <f t="shared" si="9"/>
        <v>0.2599999998928979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3225.0400000000373</v>
      </c>
      <c r="E409" s="1">
        <v>0</v>
      </c>
      <c r="F409" s="1">
        <v>0</v>
      </c>
      <c r="G409" s="2">
        <f t="shared" si="8"/>
        <v>2631.6326400000303</v>
      </c>
      <c r="H409" s="2">
        <f t="shared" si="9"/>
        <v>4.0000000037252903E-2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3766.5399999999208</v>
      </c>
      <c r="D410" s="1">
        <f>'PR-RAS'!E415</f>
        <v>0</v>
      </c>
      <c r="E410" s="1">
        <v>0</v>
      </c>
      <c r="F410" s="1">
        <v>0</v>
      </c>
      <c r="G410" s="2">
        <f t="shared" si="8"/>
        <v>1540.5148599999675</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13059.95</v>
      </c>
      <c r="D411" s="1">
        <f>'PR-RAS'!E416</f>
        <v>9293.41</v>
      </c>
      <c r="E411" s="1">
        <v>0</v>
      </c>
      <c r="F411" s="1">
        <v>0</v>
      </c>
      <c r="G411" s="2">
        <f t="shared" si="8"/>
        <v>12975.1757</v>
      </c>
      <c r="H411" s="2">
        <f t="shared" si="9"/>
        <v>0.45999999999912689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548153.64</v>
      </c>
      <c r="D633" s="1">
        <f>'PR-RAS'!E639</f>
        <v>569074.12</v>
      </c>
      <c r="E633" s="1">
        <v>0</v>
      </c>
      <c r="F633" s="1">
        <v>0</v>
      </c>
      <c r="G633" s="2">
        <f t="shared" si="10"/>
        <v>1065742.78816</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551920.17999999993</v>
      </c>
      <c r="D634" s="1">
        <f>'PR-RAS'!E640</f>
        <v>565849.07999999996</v>
      </c>
      <c r="E634" s="1">
        <v>0</v>
      </c>
      <c r="F634" s="1">
        <v>0</v>
      </c>
      <c r="G634" s="2">
        <f t="shared" si="10"/>
        <v>1065730.40922</v>
      </c>
      <c r="H634" s="2">
        <f t="shared" si="11"/>
        <v>0.2599999998928979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3225.0400000000373</v>
      </c>
      <c r="E635" s="1">
        <v>0</v>
      </c>
      <c r="F635" s="1">
        <v>0</v>
      </c>
      <c r="G635" s="2">
        <f t="shared" si="10"/>
        <v>4089.3507200000472</v>
      </c>
      <c r="H635" s="2">
        <f t="shared" si="11"/>
        <v>4.0000000037252903E-2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3766.5399999999208</v>
      </c>
      <c r="D636" s="1">
        <f>'PR-RAS'!E642</f>
        <v>0</v>
      </c>
      <c r="E636" s="1">
        <v>0</v>
      </c>
      <c r="F636" s="1">
        <v>0</v>
      </c>
      <c r="G636" s="2">
        <f t="shared" si="10"/>
        <v>2391.7528999999499</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13059.95</v>
      </c>
      <c r="D637" s="1">
        <f>'PR-RAS'!E643</f>
        <v>9293.41</v>
      </c>
      <c r="E637" s="1">
        <v>0</v>
      </c>
      <c r="F637" s="1">
        <v>0</v>
      </c>
      <c r="G637" s="2">
        <f t="shared" si="10"/>
        <v>20127.345720000001</v>
      </c>
      <c r="H637" s="2">
        <f t="shared" si="11"/>
        <v>0.45999999999912689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9293.4100000000799</v>
      </c>
      <c r="D639" s="1">
        <f>'PR-RAS'!E645</f>
        <v>12518.450000000037</v>
      </c>
      <c r="E639" s="1">
        <v>0</v>
      </c>
      <c r="F639" s="1">
        <v>0</v>
      </c>
      <c r="G639" s="2">
        <f t="shared" si="10"/>
        <v>21902.737780000101</v>
      </c>
      <c r="H639" s="2">
        <f t="shared" si="11"/>
        <v>0.8600000001169974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11874.58</v>
      </c>
      <c r="E641" s="1">
        <v>0</v>
      </c>
      <c r="F641" s="1">
        <v>0</v>
      </c>
      <c r="G641" s="2">
        <f t="shared" si="10"/>
        <v>15199.4624</v>
      </c>
      <c r="H641" s="2">
        <f t="shared" si="11"/>
        <v>0.42000000000007276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13059.97</v>
      </c>
      <c r="D642" s="1">
        <f>'PR-RAS'!E649</f>
        <v>9293.41</v>
      </c>
      <c r="E642" s="1">
        <v>0</v>
      </c>
      <c r="F642" s="1">
        <v>0</v>
      </c>
      <c r="G642" s="2">
        <f t="shared" si="10"/>
        <v>20285.592390000002</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548153.63</v>
      </c>
      <c r="D643" s="1">
        <f>'PR-RAS'!E650</f>
        <v>569074.12</v>
      </c>
      <c r="E643" s="1">
        <v>0</v>
      </c>
      <c r="F643" s="1">
        <v>0</v>
      </c>
      <c r="G643" s="2">
        <f t="shared" si="10"/>
        <v>1082605.8005400002</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551920.18999999994</v>
      </c>
      <c r="D644" s="1">
        <f>'PR-RAS'!E651</f>
        <v>565849.07999999996</v>
      </c>
      <c r="E644" s="1">
        <v>0</v>
      </c>
      <c r="F644" s="1">
        <v>0</v>
      </c>
      <c r="G644" s="2">
        <f t="shared" si="10"/>
        <v>1082566.5990499998</v>
      </c>
      <c r="H644" s="2">
        <f t="shared" si="11"/>
        <v>0.26999999990221113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9293.4100000000326</v>
      </c>
      <c r="D645" s="1">
        <f>'PR-RAS'!E652</f>
        <v>12518.45000000007</v>
      </c>
      <c r="E645" s="1">
        <v>0</v>
      </c>
      <c r="F645" s="1">
        <v>0</v>
      </c>
      <c r="G645" s="2">
        <f t="shared" si="10"/>
        <v>22108.719640000112</v>
      </c>
      <c r="H645" s="2">
        <f t="shared" si="11"/>
        <v>0.86000000010244548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36</v>
      </c>
      <c r="D649" s="1">
        <f>'PR-RAS'!E656</f>
        <v>38</v>
      </c>
      <c r="E649" s="1">
        <v>0</v>
      </c>
      <c r="F649" s="1">
        <v>0</v>
      </c>
      <c r="G649" s="2">
        <f t="shared" si="10"/>
        <v>72.576000000000008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461395.91</v>
      </c>
      <c r="D668" s="1">
        <f>'PR-RAS'!E675</f>
        <v>491439.85</v>
      </c>
      <c r="E668" s="1">
        <v>0</v>
      </c>
      <c r="F668" s="1">
        <v>0</v>
      </c>
      <c r="G668" s="2">
        <f t="shared" si="10"/>
        <v>963331.83186999999</v>
      </c>
      <c r="H668" s="2">
        <f t="shared" si="11"/>
        <v>0.24000000004889444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4086.43</v>
      </c>
      <c r="D671" s="1">
        <f>'PR-RAS'!E678</f>
        <v>3213.91</v>
      </c>
      <c r="E671" s="1">
        <v>0</v>
      </c>
      <c r="F671" s="1">
        <v>0</v>
      </c>
      <c r="G671" s="2">
        <f t="shared" si="10"/>
        <v>7044.5475000000006</v>
      </c>
      <c r="H671" s="2">
        <f t="shared" si="11"/>
        <v>0.51999999999998181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1412.9</v>
      </c>
      <c r="D703" s="1">
        <f>'PR-RAS'!E710</f>
        <v>1927.27</v>
      </c>
      <c r="E703" s="1">
        <v>0</v>
      </c>
      <c r="F703" s="1">
        <v>0</v>
      </c>
      <c r="G703" s="2">
        <f t="shared" si="10"/>
        <v>3697.7428800000002</v>
      </c>
      <c r="H703" s="2">
        <f t="shared" si="11"/>
        <v>0.36999999999989086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21736.05</v>
      </c>
      <c r="D710" s="1">
        <f>'PR-RAS'!E717</f>
        <v>22414.799999999999</v>
      </c>
      <c r="E710" s="1">
        <v>0</v>
      </c>
      <c r="F710" s="1">
        <v>0</v>
      </c>
      <c r="G710" s="2">
        <f t="shared" si="10"/>
        <v>47195.045849999995</v>
      </c>
      <c r="H710" s="2">
        <f t="shared" si="11"/>
        <v>0.25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33916.51</v>
      </c>
      <c r="D711" s="1">
        <f>'PR-RAS'!E718</f>
        <v>35081.47</v>
      </c>
      <c r="E711" s="1">
        <v>0</v>
      </c>
      <c r="F711" s="1">
        <v>0</v>
      </c>
      <c r="G711" s="2">
        <f t="shared" si="10"/>
        <v>73896.409500000009</v>
      </c>
      <c r="H711" s="2">
        <f t="shared" si="11"/>
        <v>0.95999999999912689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2439.94</v>
      </c>
      <c r="D713" s="1">
        <f>'PR-RAS'!E720</f>
        <v>995.51</v>
      </c>
      <c r="E713" s="1">
        <v>0</v>
      </c>
      <c r="F713" s="1">
        <v>0</v>
      </c>
      <c r="G713" s="2">
        <f t="shared" si="10"/>
        <v>3154.8435199999999</v>
      </c>
      <c r="H713" s="2">
        <f t="shared" si="11"/>
        <v>0.54999999999995453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8519.48</v>
      </c>
      <c r="D717" s="1">
        <f>'PR-RAS'!E724</f>
        <v>5649.75</v>
      </c>
      <c r="E717" s="1">
        <v>0</v>
      </c>
      <c r="F717" s="1">
        <v>0</v>
      </c>
      <c r="G717" s="2">
        <f t="shared" si="10"/>
        <v>14190.389679999998</v>
      </c>
      <c r="H717" s="2">
        <f t="shared" si="11"/>
        <v>0.72999999999956344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521.66</v>
      </c>
      <c r="D719" s="1">
        <f>'PR-RAS'!E726</f>
        <v>730</v>
      </c>
      <c r="E719" s="1">
        <v>0</v>
      </c>
      <c r="F719" s="1">
        <v>0</v>
      </c>
      <c r="G719" s="2">
        <f t="shared" si="10"/>
        <v>1422.8318799999997</v>
      </c>
      <c r="H719" s="2">
        <f t="shared" si="11"/>
        <v>0.34000000000003183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152705.48000000001</v>
      </c>
      <c r="D984" s="6">
        <f>BILANCA!E6</f>
        <v>159146</v>
      </c>
      <c r="E984" s="6">
        <v>0</v>
      </c>
      <c r="F984" s="6">
        <v>0</v>
      </c>
      <c r="G984" s="7">
        <f t="shared" ref="G984:G1241" si="22">B984/1000*C984+B984/500*D984</f>
        <v>470.99748000000005</v>
      </c>
      <c r="H984" s="7">
        <f t="shared" si="19"/>
        <v>0.48000000001047738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143412.07</v>
      </c>
      <c r="D985" s="1">
        <f>BILANCA!E7</f>
        <v>134752.97</v>
      </c>
      <c r="E985" s="1">
        <v>0</v>
      </c>
      <c r="F985" s="1">
        <v>0</v>
      </c>
      <c r="G985" s="2">
        <f t="shared" si="22"/>
        <v>825.83601999999996</v>
      </c>
      <c r="H985" s="2">
        <f t="shared" si="19"/>
        <v>0.10000000000582077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9293.41</v>
      </c>
      <c r="D986" s="1">
        <f>BILANCA!E8</f>
        <v>12518.45</v>
      </c>
      <c r="E986" s="1">
        <v>0</v>
      </c>
      <c r="F986" s="1">
        <v>0</v>
      </c>
      <c r="G986" s="2">
        <f t="shared" si="22"/>
        <v>102.99093000000001</v>
      </c>
      <c r="H986" s="2">
        <f t="shared" si="19"/>
        <v>0.86000000000058208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9293.41</v>
      </c>
      <c r="D987" s="1">
        <f>BILANCA!E9</f>
        <v>12518.45</v>
      </c>
      <c r="E987" s="1">
        <v>0</v>
      </c>
      <c r="F987" s="1">
        <v>0</v>
      </c>
      <c r="G987" s="2">
        <f t="shared" si="22"/>
        <v>137.32124000000002</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134118.66</v>
      </c>
      <c r="D990" s="1">
        <f>BILANCA!E12</f>
        <v>122234.52</v>
      </c>
      <c r="E990" s="1">
        <v>0</v>
      </c>
      <c r="F990" s="1">
        <v>0</v>
      </c>
      <c r="G990" s="2">
        <f t="shared" si="22"/>
        <v>2650.1139000000003</v>
      </c>
      <c r="H990" s="2">
        <f t="shared" si="19"/>
        <v>0.819999999992433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92276.42</v>
      </c>
      <c r="D991" s="1">
        <f>BILANCA!E13</f>
        <v>88836.89</v>
      </c>
      <c r="E991" s="1">
        <v>0</v>
      </c>
      <c r="F991" s="1">
        <v>0</v>
      </c>
      <c r="G991" s="2">
        <f t="shared" si="22"/>
        <v>2159.6016</v>
      </c>
      <c r="H991" s="2">
        <f t="shared" si="19"/>
        <v>0.52999999999883585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96324.9</v>
      </c>
      <c r="D995" s="1">
        <f>BILANCA!E17</f>
        <v>92580.9</v>
      </c>
      <c r="E995" s="1">
        <v>0</v>
      </c>
      <c r="F995" s="1">
        <v>0</v>
      </c>
      <c r="G995" s="2">
        <f t="shared" si="22"/>
        <v>3377.8404</v>
      </c>
      <c r="H995" s="2">
        <f t="shared" si="19"/>
        <v>0.20000000001164153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4048.48</v>
      </c>
      <c r="D996" s="1">
        <f>BILANCA!E18</f>
        <v>3744.01</v>
      </c>
      <c r="E996" s="1">
        <v>0</v>
      </c>
      <c r="F996" s="1">
        <v>0</v>
      </c>
      <c r="G996" s="2">
        <f t="shared" si="22"/>
        <v>149.97450000000001</v>
      </c>
      <c r="H996" s="2">
        <f t="shared" si="19"/>
        <v>0.49000000000023647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33566.720000000008</v>
      </c>
      <c r="D997" s="1">
        <f>BILANCA!E19</f>
        <v>26777.22</v>
      </c>
      <c r="E997" s="1">
        <v>0</v>
      </c>
      <c r="F997" s="1">
        <v>0</v>
      </c>
      <c r="G997" s="2">
        <f t="shared" si="22"/>
        <v>1219.6962400000002</v>
      </c>
      <c r="H997" s="2">
        <f t="shared" si="19"/>
        <v>0.49999999999272404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38861.230000000003</v>
      </c>
      <c r="D998" s="1">
        <f>BILANCA!E20</f>
        <v>32250.76</v>
      </c>
      <c r="E998" s="1">
        <v>0</v>
      </c>
      <c r="F998" s="1">
        <v>0</v>
      </c>
      <c r="G998" s="2">
        <f t="shared" si="22"/>
        <v>1550.4412499999999</v>
      </c>
      <c r="H998" s="2">
        <f t="shared" si="19"/>
        <v>0.47000000000480213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1562.18</v>
      </c>
      <c r="D1000" s="1">
        <f>BILANCA!E22</f>
        <v>1249.74</v>
      </c>
      <c r="E1000" s="1">
        <v>0</v>
      </c>
      <c r="F1000" s="1">
        <v>0</v>
      </c>
      <c r="G1000" s="2">
        <f t="shared" si="22"/>
        <v>69.048220000000001</v>
      </c>
      <c r="H1000" s="2">
        <f t="shared" si="19"/>
        <v>0.44000000000005457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875.62</v>
      </c>
      <c r="D1003" s="1">
        <f>BILANCA!E25</f>
        <v>0</v>
      </c>
      <c r="E1003" s="1">
        <v>0</v>
      </c>
      <c r="F1003" s="1">
        <v>0</v>
      </c>
      <c r="G1003" s="2">
        <f t="shared" si="22"/>
        <v>17.5124</v>
      </c>
      <c r="H1003" s="2">
        <f t="shared" si="19"/>
        <v>0.37999999999999545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1185.01</v>
      </c>
      <c r="D1004" s="1">
        <f>BILANCA!E26</f>
        <v>7764.01</v>
      </c>
      <c r="E1004" s="1">
        <v>0</v>
      </c>
      <c r="F1004" s="1">
        <v>0</v>
      </c>
      <c r="G1004" s="2">
        <f t="shared" si="22"/>
        <v>350.97363000000007</v>
      </c>
      <c r="H1004" s="2">
        <f t="shared" si="19"/>
        <v>2.0000000000209184E-2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8917.32</v>
      </c>
      <c r="D1006" s="1">
        <f>BILANCA!E28</f>
        <v>14487.29</v>
      </c>
      <c r="E1006" s="1">
        <v>0</v>
      </c>
      <c r="F1006" s="1">
        <v>0</v>
      </c>
      <c r="G1006" s="2">
        <f t="shared" si="22"/>
        <v>871.51369999999997</v>
      </c>
      <c r="H1006" s="2">
        <f t="shared" si="19"/>
        <v>0.61000000000058208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8275.52</v>
      </c>
      <c r="D1007" s="1">
        <f>BILANCA!E29</f>
        <v>6620.41</v>
      </c>
      <c r="E1007" s="1">
        <v>0</v>
      </c>
      <c r="F1007" s="1">
        <v>0</v>
      </c>
      <c r="G1007" s="2">
        <f t="shared" si="22"/>
        <v>516.39215999999999</v>
      </c>
      <c r="H1007" s="2">
        <f t="shared" si="19"/>
        <v>0.88999999999941792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11034.03</v>
      </c>
      <c r="D1008" s="1">
        <f>BILANCA!E30</f>
        <v>8827.2199999999993</v>
      </c>
      <c r="E1008" s="1">
        <v>0</v>
      </c>
      <c r="F1008" s="1">
        <v>0</v>
      </c>
      <c r="G1008" s="2">
        <f t="shared" si="22"/>
        <v>717.21174999999994</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2758.51</v>
      </c>
      <c r="D1012" s="1">
        <f>BILANCA!E34</f>
        <v>2206.81</v>
      </c>
      <c r="E1012" s="1">
        <v>0</v>
      </c>
      <c r="F1012" s="1">
        <v>0</v>
      </c>
      <c r="G1012" s="2">
        <f t="shared" si="22"/>
        <v>207.99177</v>
      </c>
      <c r="H1012" s="2">
        <f t="shared" si="19"/>
        <v>0.67999999999983629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4248.4799999999996</v>
      </c>
      <c r="D1014" s="1">
        <f>BILANCA!E36</f>
        <v>3954.25</v>
      </c>
      <c r="E1014" s="1">
        <v>0</v>
      </c>
      <c r="F1014" s="1">
        <v>0</v>
      </c>
      <c r="G1014" s="2">
        <f t="shared" si="22"/>
        <v>376.86637999999999</v>
      </c>
      <c r="H1014" s="2">
        <f t="shared" si="19"/>
        <v>0.72999999999956344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4248.4799999999996</v>
      </c>
      <c r="D1018" s="1">
        <f>BILANCA!E40</f>
        <v>3954.25</v>
      </c>
      <c r="E1018" s="1">
        <v>0</v>
      </c>
      <c r="F1018" s="1">
        <v>0</v>
      </c>
      <c r="G1018" s="2">
        <f t="shared" si="22"/>
        <v>425.49430000000001</v>
      </c>
      <c r="H1018" s="2">
        <f t="shared" si="19"/>
        <v>0.72999999999956344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9293.41</v>
      </c>
      <c r="D1046" s="1">
        <f>BILANCA!E68</f>
        <v>24393.03</v>
      </c>
      <c r="E1046" s="1">
        <v>0</v>
      </c>
      <c r="F1046" s="1">
        <v>0</v>
      </c>
      <c r="G1046" s="2">
        <f t="shared" si="22"/>
        <v>3659.0066099999999</v>
      </c>
      <c r="H1046" s="2">
        <f t="shared" si="19"/>
        <v>0.43999999999869033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9293.41</v>
      </c>
      <c r="D1047" s="1">
        <f>BILANCA!E69</f>
        <v>12518.45</v>
      </c>
      <c r="E1047" s="1">
        <v>0</v>
      </c>
      <c r="F1047" s="1">
        <v>0</v>
      </c>
      <c r="G1047" s="2">
        <f t="shared" si="22"/>
        <v>2197.1398400000003</v>
      </c>
      <c r="H1047" s="2">
        <f t="shared" si="19"/>
        <v>0.86000000000058208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9293.41</v>
      </c>
      <c r="D1048" s="1">
        <f>BILANCA!E70</f>
        <v>12518.45</v>
      </c>
      <c r="E1048" s="1">
        <v>0</v>
      </c>
      <c r="F1048" s="1">
        <v>0</v>
      </c>
      <c r="G1048" s="2">
        <f t="shared" si="22"/>
        <v>2231.4701500000001</v>
      </c>
      <c r="H1048" s="2">
        <f t="shared" si="19"/>
        <v>0.86000000000058208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9293.41</v>
      </c>
      <c r="D1050" s="1">
        <f>BILANCA!E72</f>
        <v>12518.45</v>
      </c>
      <c r="E1050" s="1">
        <v>0</v>
      </c>
      <c r="F1050" s="1">
        <v>0</v>
      </c>
      <c r="G1050" s="2">
        <f t="shared" si="22"/>
        <v>2300.1307700000002</v>
      </c>
      <c r="H1050" s="2">
        <f t="shared" si="19"/>
        <v>0.86000000000058208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11874.58</v>
      </c>
      <c r="E1148" s="1">
        <v>0</v>
      </c>
      <c r="F1148" s="1">
        <v>0</v>
      </c>
      <c r="G1148" s="2">
        <f t="shared" si="22"/>
        <v>3918.6114000000002</v>
      </c>
      <c r="H1148" s="2">
        <f t="shared" si="23"/>
        <v>0.42000000000007276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11874.58</v>
      </c>
      <c r="E1149" s="1">
        <v>0</v>
      </c>
      <c r="F1149" s="1">
        <v>0</v>
      </c>
      <c r="G1149" s="2">
        <f t="shared" si="22"/>
        <v>3942.3605600000001</v>
      </c>
      <c r="H1149" s="2">
        <f t="shared" si="23"/>
        <v>0.42000000000007276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152705.48000000001</v>
      </c>
      <c r="D1152" s="1">
        <f>BILANCA!E175</f>
        <v>159146.00000000003</v>
      </c>
      <c r="E1152" s="1">
        <v>0</v>
      </c>
      <c r="F1152" s="1">
        <v>0</v>
      </c>
      <c r="G1152" s="2">
        <f t="shared" si="22"/>
        <v>79598.574120000019</v>
      </c>
      <c r="H1152" s="2">
        <f t="shared" si="23"/>
        <v>0.48000000003958121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6974.92</v>
      </c>
      <c r="E1153" s="1">
        <v>0</v>
      </c>
      <c r="F1153" s="1">
        <v>0</v>
      </c>
      <c r="G1153" s="2">
        <f t="shared" si="22"/>
        <v>2371.4728</v>
      </c>
      <c r="H1153" s="2">
        <f t="shared" si="23"/>
        <v>7.999999999992724E-2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6974.92</v>
      </c>
      <c r="E1154" s="1">
        <v>0</v>
      </c>
      <c r="F1154" s="1">
        <v>0</v>
      </c>
      <c r="G1154" s="2">
        <f t="shared" si="22"/>
        <v>2385.4226400000002</v>
      </c>
      <c r="H1154" s="2">
        <f t="shared" si="23"/>
        <v>7.999999999992724E-2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5360.36</v>
      </c>
      <c r="E1155" s="1">
        <v>0</v>
      </c>
      <c r="F1155" s="1">
        <v>0</v>
      </c>
      <c r="G1155" s="2">
        <f t="shared" si="22"/>
        <v>1843.9638399999997</v>
      </c>
      <c r="H1155" s="2">
        <f t="shared" si="23"/>
        <v>0.35999999999967258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1614.56</v>
      </c>
      <c r="E1156" s="1">
        <v>0</v>
      </c>
      <c r="F1156" s="1">
        <v>0</v>
      </c>
      <c r="G1156" s="2">
        <f t="shared" si="22"/>
        <v>558.63775999999996</v>
      </c>
      <c r="H1156" s="2">
        <f t="shared" si="23"/>
        <v>0.44000000000005457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152705.48000000001</v>
      </c>
      <c r="D1214" s="1">
        <f>BILANCA!E237</f>
        <v>152171.08000000002</v>
      </c>
      <c r="E1214" s="1">
        <v>0</v>
      </c>
      <c r="F1214" s="1">
        <v>0</v>
      </c>
      <c r="G1214" s="2">
        <f t="shared" si="22"/>
        <v>105578.00484000001</v>
      </c>
      <c r="H1214" s="2">
        <f t="shared" si="23"/>
        <v>0.56000000002677552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143412.07</v>
      </c>
      <c r="D1215" s="1">
        <f>BILANCA!E238</f>
        <v>139652.63</v>
      </c>
      <c r="E1215" s="1">
        <v>0</v>
      </c>
      <c r="F1215" s="1">
        <v>0</v>
      </c>
      <c r="G1215" s="2">
        <f t="shared" si="22"/>
        <v>98070.420559999999</v>
      </c>
      <c r="H1215" s="2">
        <f t="shared" si="23"/>
        <v>0.44000000000232831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143412.07</v>
      </c>
      <c r="D1216" s="1">
        <f>BILANCA!E239</f>
        <v>139652.63</v>
      </c>
      <c r="E1216" s="1">
        <v>0</v>
      </c>
      <c r="F1216" s="1">
        <v>0</v>
      </c>
      <c r="G1216" s="2">
        <f t="shared" si="22"/>
        <v>98493.137890000013</v>
      </c>
      <c r="H1216" s="2">
        <f t="shared" si="23"/>
        <v>0.44000000000232831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143412.07</v>
      </c>
      <c r="D1217" s="1">
        <f>BILANCA!E240</f>
        <v>139652.63</v>
      </c>
      <c r="E1217" s="1">
        <v>0</v>
      </c>
      <c r="F1217" s="1">
        <v>0</v>
      </c>
      <c r="G1217" s="2">
        <f t="shared" si="22"/>
        <v>98915.855220000012</v>
      </c>
      <c r="H1217" s="2">
        <f t="shared" si="23"/>
        <v>0.44000000000232831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9293.41</v>
      </c>
      <c r="D1222" s="1">
        <f>BILANCA!E245</f>
        <v>12518.45</v>
      </c>
      <c r="E1222" s="1">
        <v>0</v>
      </c>
      <c r="F1222" s="1">
        <v>0</v>
      </c>
      <c r="G1222" s="2">
        <f t="shared" si="22"/>
        <v>8204.9440899999991</v>
      </c>
      <c r="H1222" s="2">
        <f t="shared" si="23"/>
        <v>0.86000000000058208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9293.41</v>
      </c>
      <c r="D1223" s="1">
        <f>BILANCA!E246</f>
        <v>12518.45</v>
      </c>
      <c r="E1223" s="1">
        <v>0</v>
      </c>
      <c r="F1223" s="1">
        <v>0</v>
      </c>
      <c r="G1223" s="2">
        <f t="shared" si="22"/>
        <v>8239.2744000000002</v>
      </c>
      <c r="H1223" s="2">
        <f t="shared" si="23"/>
        <v>0.86000000000058208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9293.41</v>
      </c>
      <c r="D1224" s="1">
        <f>BILANCA!E247</f>
        <v>12518.45</v>
      </c>
      <c r="E1224" s="1">
        <v>0</v>
      </c>
      <c r="F1224" s="1">
        <v>0</v>
      </c>
      <c r="G1224" s="2">
        <f t="shared" si="22"/>
        <v>8273.6047099999996</v>
      </c>
      <c r="H1224" s="2">
        <f t="shared" si="23"/>
        <v>0.86000000000058208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5360.36</v>
      </c>
      <c r="E1263" s="1">
        <v>0</v>
      </c>
      <c r="F1263" s="1">
        <v>0</v>
      </c>
      <c r="G1263" s="2">
        <f t="shared" si="24"/>
        <v>3001.8016000000002</v>
      </c>
      <c r="H1263" s="2">
        <f t="shared" si="23"/>
        <v>0.35999999999967258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1614.56</v>
      </c>
      <c r="E1264" s="1">
        <v>0</v>
      </c>
      <c r="F1264" s="1">
        <v>0</v>
      </c>
      <c r="G1264" s="2">
        <f t="shared" si="24"/>
        <v>907.38272000000006</v>
      </c>
      <c r="H1264" s="2">
        <f t="shared" si="23"/>
        <v>0.44000000000005457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551920.18000000005</v>
      </c>
      <c r="D1408" s="1">
        <f>'RAS-funkcijski'!E114</f>
        <v>565849.08000000007</v>
      </c>
      <c r="E1408" s="1">
        <v>0</v>
      </c>
      <c r="F1408" s="1">
        <v>0</v>
      </c>
      <c r="G1408" s="2">
        <f t="shared" si="24"/>
        <v>185198.01740000001</v>
      </c>
      <c r="H1408" s="2">
        <f t="shared" si="27"/>
        <v>0.26000000012572855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541556.27</v>
      </c>
      <c r="D1409" s="1">
        <f>'RAS-funkcijski'!E115</f>
        <v>548474.79</v>
      </c>
      <c r="E1409" s="1">
        <v>0</v>
      </c>
      <c r="F1409" s="1">
        <v>0</v>
      </c>
      <c r="G1409" s="2">
        <f t="shared" si="24"/>
        <v>181874.14935000002</v>
      </c>
      <c r="H1409" s="2">
        <f t="shared" si="27"/>
        <v>0.47999999998137355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541556.27</v>
      </c>
      <c r="D1411" s="1">
        <f>'RAS-funkcijski'!E117</f>
        <v>548474.79</v>
      </c>
      <c r="E1411" s="1">
        <v>0</v>
      </c>
      <c r="F1411" s="1">
        <v>0</v>
      </c>
      <c r="G1411" s="2">
        <f t="shared" si="24"/>
        <v>185151.16105000002</v>
      </c>
      <c r="H1411" s="2">
        <f t="shared" si="27"/>
        <v>0.47999999998137355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10363.91</v>
      </c>
      <c r="D1420" s="1">
        <f>'RAS-funkcijski'!E126</f>
        <v>17374.29</v>
      </c>
      <c r="E1420" s="1">
        <v>0</v>
      </c>
      <c r="F1420" s="1">
        <v>0</v>
      </c>
      <c r="G1420" s="2">
        <f t="shared" si="24"/>
        <v>5503.7237800000003</v>
      </c>
      <c r="H1420" s="2">
        <f t="shared" si="27"/>
        <v>0.38000000000101863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551920.18000000005</v>
      </c>
      <c r="D1435" s="13">
        <f>'RAS-funkcijski'!E141</f>
        <v>565849.08000000007</v>
      </c>
      <c r="E1435" s="13">
        <v>0</v>
      </c>
      <c r="F1435" s="13">
        <v>0</v>
      </c>
      <c r="G1435" s="14">
        <f t="shared" si="24"/>
        <v>230655.71258000005</v>
      </c>
      <c r="H1435" s="14">
        <f t="shared" si="27"/>
        <v>0.26000000012572855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2691.41</v>
      </c>
      <c r="D1436" s="6">
        <f>'P-VRIO'!E5</f>
        <v>0</v>
      </c>
      <c r="E1436" s="6">
        <v>0</v>
      </c>
      <c r="F1436" s="6">
        <v>0</v>
      </c>
      <c r="G1436" s="7">
        <f t="shared" si="24"/>
        <v>2.6914099999999999</v>
      </c>
      <c r="H1436" s="7">
        <f t="shared" si="27"/>
        <v>0.40999999999985448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2691.41</v>
      </c>
      <c r="D1453" s="1">
        <f>'P-VRIO'!E22</f>
        <v>0</v>
      </c>
      <c r="E1453" s="1">
        <v>0</v>
      </c>
      <c r="F1453" s="1">
        <v>0</v>
      </c>
      <c r="G1453" s="2">
        <f t="shared" si="24"/>
        <v>48.445379999999993</v>
      </c>
      <c r="H1453" s="2">
        <f t="shared" si="27"/>
        <v>0.40999999999985448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2691.41</v>
      </c>
      <c r="D1454" s="1">
        <f>'P-VRIO'!E23</f>
        <v>0</v>
      </c>
      <c r="E1454" s="1">
        <v>0</v>
      </c>
      <c r="F1454" s="1">
        <v>0</v>
      </c>
      <c r="G1454" s="2">
        <f t="shared" si="24"/>
        <v>51.136789999999998</v>
      </c>
      <c r="H1454" s="2">
        <f t="shared" si="27"/>
        <v>0.40999999999985448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2691.41</v>
      </c>
      <c r="D1456" s="1">
        <f>'P-VRIO'!E25</f>
        <v>0</v>
      </c>
      <c r="E1456" s="1">
        <v>0</v>
      </c>
      <c r="F1456" s="1">
        <v>0</v>
      </c>
      <c r="G1456" s="2">
        <f t="shared" si="24"/>
        <v>56.51961</v>
      </c>
      <c r="H1456" s="2">
        <f t="shared" si="27"/>
        <v>0.40999999999985448</v>
      </c>
      <c r="I1456" s="10">
        <f t="shared" si="30"/>
        <v>23.173040099991777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10564.88</v>
      </c>
      <c r="D1480" s="6"/>
      <c r="E1480" s="6">
        <v>0</v>
      </c>
      <c r="F1480" s="6">
        <v>0</v>
      </c>
      <c r="G1480" s="7">
        <f t="shared" ref="G1480:G1580" si="34">B1480/1000*C1480</f>
        <v>10.564879999999999</v>
      </c>
      <c r="H1480" s="7">
        <f t="shared" ref="H1480:H1580" si="35">ABS(C1480-ROUND(C1480,0))</f>
        <v>0.12000000000080036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559731.71</v>
      </c>
      <c r="D1481" s="1">
        <v>0</v>
      </c>
      <c r="E1481" s="1">
        <v>0</v>
      </c>
      <c r="F1481" s="1">
        <v>0</v>
      </c>
      <c r="G1481" s="2">
        <f t="shared" si="34"/>
        <v>1119.46342</v>
      </c>
      <c r="H1481" s="2">
        <f t="shared" si="35"/>
        <v>0.2900000000372529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559731.71</v>
      </c>
      <c r="D1483" s="1">
        <v>0</v>
      </c>
      <c r="E1483" s="1">
        <v>0</v>
      </c>
      <c r="F1483" s="1">
        <v>0</v>
      </c>
      <c r="G1483" s="2">
        <f t="shared" si="34"/>
        <v>2238.9268400000001</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460758.95</v>
      </c>
      <c r="D1484" s="1">
        <v>0</v>
      </c>
      <c r="E1484" s="1">
        <v>0</v>
      </c>
      <c r="F1484" s="1">
        <v>0</v>
      </c>
      <c r="G1484" s="2">
        <f t="shared" si="34"/>
        <v>2303.79475</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98549.3</v>
      </c>
      <c r="D1485" s="1">
        <v>0</v>
      </c>
      <c r="E1485" s="1">
        <v>0</v>
      </c>
      <c r="F1485" s="1">
        <v>0</v>
      </c>
      <c r="G1485" s="2">
        <f t="shared" si="34"/>
        <v>591.29579999999999</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423.46</v>
      </c>
      <c r="D1486" s="1">
        <v>0</v>
      </c>
      <c r="E1486" s="1">
        <v>0</v>
      </c>
      <c r="F1486" s="1">
        <v>0</v>
      </c>
      <c r="G1486" s="2">
        <f t="shared" si="34"/>
        <v>2.9642200000000001</v>
      </c>
      <c r="H1486" s="2">
        <f t="shared" si="35"/>
        <v>0.45999999999997954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563321.66999999993</v>
      </c>
      <c r="D1499" s="1">
        <v>0</v>
      </c>
      <c r="E1499" s="1">
        <v>0</v>
      </c>
      <c r="F1499" s="1">
        <v>0</v>
      </c>
      <c r="G1499" s="2">
        <f t="shared" si="34"/>
        <v>11266.433399999998</v>
      </c>
      <c r="H1499" s="2">
        <f t="shared" si="35"/>
        <v>0.33000000007450581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563321.66999999993</v>
      </c>
      <c r="D1501" s="1">
        <v>0</v>
      </c>
      <c r="E1501" s="1">
        <v>0</v>
      </c>
      <c r="F1501" s="1">
        <v>0</v>
      </c>
      <c r="G1501" s="2">
        <f t="shared" si="34"/>
        <v>12393.076739999997</v>
      </c>
      <c r="H1501" s="2">
        <f t="shared" si="35"/>
        <v>0.33000000007450581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462810.04</v>
      </c>
      <c r="D1502" s="1">
        <v>0</v>
      </c>
      <c r="E1502" s="1">
        <v>0</v>
      </c>
      <c r="F1502" s="1">
        <v>0</v>
      </c>
      <c r="G1502" s="2">
        <f t="shared" si="34"/>
        <v>10644.63092</v>
      </c>
      <c r="H1502" s="2">
        <f t="shared" si="35"/>
        <v>3.9999999979045242E-2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100088.17</v>
      </c>
      <c r="D1503" s="1">
        <v>0</v>
      </c>
      <c r="E1503" s="1">
        <v>0</v>
      </c>
      <c r="F1503" s="1">
        <v>0</v>
      </c>
      <c r="G1503" s="2">
        <f t="shared" si="34"/>
        <v>2402.1160799999998</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423.46</v>
      </c>
      <c r="D1504" s="1">
        <v>0</v>
      </c>
      <c r="E1504" s="1">
        <v>0</v>
      </c>
      <c r="F1504" s="1">
        <v>0</v>
      </c>
      <c r="G1504" s="2">
        <f t="shared" si="34"/>
        <v>10.586500000000001</v>
      </c>
      <c r="H1504" s="2">
        <f t="shared" si="35"/>
        <v>0.45999999999997954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6974.9200000000419</v>
      </c>
      <c r="D1517" s="1">
        <v>0</v>
      </c>
      <c r="E1517" s="1">
        <v>0</v>
      </c>
      <c r="F1517" s="1">
        <v>0</v>
      </c>
      <c r="G1517" s="2">
        <f t="shared" si="34"/>
        <v>265.0469600000016</v>
      </c>
      <c r="H1517" s="2">
        <f t="shared" si="35"/>
        <v>7.9999999958090484E-2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5360.36</v>
      </c>
      <c r="D1518" s="1">
        <v>0</v>
      </c>
      <c r="E1518" s="1">
        <v>0</v>
      </c>
      <c r="F1518" s="1">
        <v>0</v>
      </c>
      <c r="G1518" s="2">
        <f t="shared" si="34"/>
        <v>209.05403999999999</v>
      </c>
      <c r="H1518" s="2">
        <f t="shared" si="35"/>
        <v>0.35999999999967258</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5360.36</v>
      </c>
      <c r="D1524" s="1">
        <v>0</v>
      </c>
      <c r="E1524" s="1">
        <v>0</v>
      </c>
      <c r="F1524" s="1">
        <v>0</v>
      </c>
      <c r="G1524" s="2">
        <f t="shared" si="34"/>
        <v>241.21619999999999</v>
      </c>
      <c r="H1524" s="2">
        <f t="shared" si="35"/>
        <v>0.35999999999967258</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5360.36</v>
      </c>
      <c r="D1525" s="1">
        <v>0</v>
      </c>
      <c r="E1525" s="1">
        <v>0</v>
      </c>
      <c r="F1525" s="1">
        <v>0</v>
      </c>
      <c r="G1525" s="2">
        <f t="shared" si="34"/>
        <v>246.57655999999997</v>
      </c>
      <c r="H1525" s="2">
        <f t="shared" si="35"/>
        <v>0.35999999999967258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5360.36</v>
      </c>
      <c r="D1529" s="1">
        <v>0</v>
      </c>
      <c r="E1529" s="1">
        <v>0</v>
      </c>
      <c r="F1529" s="1">
        <v>0</v>
      </c>
      <c r="G1529" s="2">
        <f t="shared" si="34"/>
        <v>268.01799999999997</v>
      </c>
      <c r="H1529" s="2">
        <f t="shared" si="35"/>
        <v>0.35999999999967258</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1614.56</v>
      </c>
      <c r="D1576" s="1">
        <v>0</v>
      </c>
      <c r="E1576" s="1">
        <v>0</v>
      </c>
      <c r="F1576" s="1">
        <v>0</v>
      </c>
      <c r="G1576" s="2">
        <f t="shared" si="34"/>
        <v>156.61232000000001</v>
      </c>
      <c r="H1576" s="2">
        <f t="shared" si="35"/>
        <v>0.44000000000005457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1614.56</v>
      </c>
      <c r="D1578" s="1">
        <v>0</v>
      </c>
      <c r="E1578" s="1">
        <v>0</v>
      </c>
      <c r="F1578" s="1">
        <v>0</v>
      </c>
      <c r="G1578" s="2">
        <f t="shared" si="34"/>
        <v>159.84144000000001</v>
      </c>
      <c r="H1578" s="2">
        <f t="shared" si="35"/>
        <v>0.44000000000005457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11582</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548153.64</v>
      </c>
      <c r="I16" s="170">
        <f>'PR-RAS'!E6</f>
        <v>569074.12</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545205.39999999991</v>
      </c>
      <c r="I17" s="170">
        <f>'PR-RAS'!E151</f>
        <v>556892.32999999996</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9293.4100000000799</v>
      </c>
      <c r="I18" s="170">
        <f>'PR-RAS'!E645</f>
        <v>12518.450000000037</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143412.07</v>
      </c>
      <c r="I20" s="173">
        <f>BILANCA!E7</f>
        <v>134752.97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9293.41</v>
      </c>
      <c r="I21" s="175">
        <f>BILANCA!E68</f>
        <v>24393.03</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0</v>
      </c>
      <c r="I22" s="175">
        <f>BILANCA!E176</f>
        <v>6974.92</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152705.48000000001</v>
      </c>
      <c r="I23" s="177">
        <f>BILANCA!E237</f>
        <v>152171.08000000002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551920.18000000005</v>
      </c>
      <c r="I27" s="175">
        <f>'RAS-funkcijski'!E114</f>
        <v>565849.08000000007</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551920.18000000005</v>
      </c>
      <c r="I28" s="179">
        <f>'RAS-funkcijski'!E141</f>
        <v>565849.08000000007</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2691.41</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2691.41</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10564.88</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6974.9200000000419</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5360.36</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1614.56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5" zoomScaleNormal="100" workbookViewId="0">
      <selection activeCell="E171" sqref="E1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548153.64</v>
      </c>
      <c r="E6" s="51">
        <f>E7+E44+E50+E82+E106+E124+E133+E139</f>
        <v>569074.12</v>
      </c>
      <c r="F6" s="52">
        <f t="shared" ref="F6:F131" si="0">IF(D6&lt;&gt;0,IF(E6/D6&gt;=100,"&gt;&gt;100",E6/D6*100),"-")</f>
        <v>103.81653581649115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465482.33999999997</v>
      </c>
      <c r="E50" s="51">
        <f>E51+E54+E59+E62+E65+E68+E71+E74+E77</f>
        <v>494653.75999999995</v>
      </c>
      <c r="F50" s="52">
        <f t="shared" si="0"/>
        <v>106.26692303729503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465482.33999999997</v>
      </c>
      <c r="E68" s="51">
        <f t="shared" si="15"/>
        <v>494653.75999999995</v>
      </c>
      <c r="F68" s="52">
        <f t="shared" si="0"/>
        <v>106.26692303729503</v>
      </c>
    </row>
    <row r="69" spans="1:6" ht="12.75" customHeight="1" x14ac:dyDescent="0.2">
      <c r="A69" s="53" t="s">
        <v>184</v>
      </c>
      <c r="B69" s="85" t="s">
        <v>185</v>
      </c>
      <c r="C69" s="50" t="s">
        <v>184</v>
      </c>
      <c r="D69" s="242">
        <v>461395.91</v>
      </c>
      <c r="E69" s="242">
        <v>491439.85</v>
      </c>
      <c r="F69" s="52">
        <f t="shared" si="0"/>
        <v>106.51153149580368</v>
      </c>
    </row>
    <row r="70" spans="1:6" ht="24" x14ac:dyDescent="0.2">
      <c r="A70" s="53" t="s">
        <v>186</v>
      </c>
      <c r="B70" s="85" t="s">
        <v>187</v>
      </c>
      <c r="C70" s="50" t="s">
        <v>186</v>
      </c>
      <c r="D70" s="242">
        <v>4086.43</v>
      </c>
      <c r="E70" s="242">
        <v>3213.91</v>
      </c>
      <c r="F70" s="52">
        <f t="shared" si="0"/>
        <v>78.64835565518068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6.71</v>
      </c>
      <c r="F82" s="52">
        <f t="shared" si="0"/>
        <v>8387.5</v>
      </c>
    </row>
    <row r="83" spans="1:6" ht="12.75" customHeight="1" x14ac:dyDescent="0.2">
      <c r="A83" s="53">
        <v>641</v>
      </c>
      <c r="B83" s="85" t="s">
        <v>212</v>
      </c>
      <c r="C83" s="50" t="s">
        <v>213</v>
      </c>
      <c r="D83" s="51">
        <f t="shared" ref="D83:E83" si="20">SUM(D84:D90)</f>
        <v>0.08</v>
      </c>
      <c r="E83" s="51">
        <f t="shared" si="20"/>
        <v>6.71</v>
      </c>
      <c r="F83" s="52">
        <f t="shared" si="0"/>
        <v>8387.5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0.08</v>
      </c>
      <c r="E85" s="242">
        <v>6.71</v>
      </c>
      <c r="F85" s="52">
        <f t="shared" si="0"/>
        <v>8387.5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1412.9</v>
      </c>
      <c r="E106" s="51">
        <f t="shared" si="23"/>
        <v>1927.27</v>
      </c>
      <c r="F106" s="52">
        <f t="shared" si="0"/>
        <v>136.40526576544693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1412.9</v>
      </c>
      <c r="E112" s="51">
        <f t="shared" si="25"/>
        <v>1927.27</v>
      </c>
      <c r="F112" s="52">
        <f t="shared" si="0"/>
        <v>136.40526576544693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1412.9</v>
      </c>
      <c r="E117" s="242">
        <v>1927.27</v>
      </c>
      <c r="F117" s="52">
        <f t="shared" si="0"/>
        <v>136.40526576544693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1000.46</v>
      </c>
      <c r="E124" s="51">
        <f t="shared" si="27"/>
        <v>788.62</v>
      </c>
      <c r="F124" s="52">
        <f t="shared" si="0"/>
        <v>78.825740159526617</v>
      </c>
    </row>
    <row r="125" spans="1:6" ht="12.75" customHeight="1" x14ac:dyDescent="0.2">
      <c r="A125" s="53">
        <v>661</v>
      </c>
      <c r="B125" s="86" t="s">
        <v>296</v>
      </c>
      <c r="C125" s="50" t="s">
        <v>297</v>
      </c>
      <c r="D125" s="51">
        <f t="shared" ref="D125:E125" si="28">SUM(D126:D127)</f>
        <v>947.37</v>
      </c>
      <c r="E125" s="51">
        <f t="shared" si="28"/>
        <v>728.62</v>
      </c>
      <c r="F125" s="52">
        <f t="shared" si="0"/>
        <v>76.909760705954383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947.37</v>
      </c>
      <c r="E127" s="242">
        <v>728.62</v>
      </c>
      <c r="F127" s="52">
        <f t="shared" si="0"/>
        <v>76.909760705954383</v>
      </c>
    </row>
    <row r="128" spans="1:6" ht="24" x14ac:dyDescent="0.2">
      <c r="A128" s="53">
        <v>663</v>
      </c>
      <c r="B128" s="231" t="s">
        <v>302</v>
      </c>
      <c r="C128" s="50" t="s">
        <v>303</v>
      </c>
      <c r="D128" s="51">
        <f t="shared" ref="D128:E128" si="29">SUM(D129:D132)</f>
        <v>53.09</v>
      </c>
      <c r="E128" s="51">
        <f t="shared" si="29"/>
        <v>60</v>
      </c>
      <c r="F128" s="52">
        <f t="shared" si="0"/>
        <v>113.01563382934638</v>
      </c>
    </row>
    <row r="129" spans="1:6" ht="12.75" customHeight="1" x14ac:dyDescent="0.2">
      <c r="A129" s="53">
        <v>6631</v>
      </c>
      <c r="B129" s="86" t="s">
        <v>304</v>
      </c>
      <c r="C129" s="50" t="s">
        <v>305</v>
      </c>
      <c r="D129" s="242">
        <v>53.09</v>
      </c>
      <c r="E129" s="242">
        <v>60</v>
      </c>
      <c r="F129" s="52">
        <f t="shared" si="0"/>
        <v>113.01563382934638</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79939.33</v>
      </c>
      <c r="E133" s="51">
        <f t="shared" si="30"/>
        <v>71697.759999999995</v>
      </c>
      <c r="F133" s="52">
        <f t="shared" ref="F133:F223" si="31">IF(D133&lt;&gt;0,IF(E133/D133&gt;=100,"&gt;&gt;100",E133/D133*100),"-")</f>
        <v>89.690218819697378</v>
      </c>
    </row>
    <row r="134" spans="1:6" ht="24" x14ac:dyDescent="0.2">
      <c r="A134" s="53">
        <v>671</v>
      </c>
      <c r="B134" s="232" t="s">
        <v>314</v>
      </c>
      <c r="C134" s="50" t="s">
        <v>315</v>
      </c>
      <c r="D134" s="51">
        <f t="shared" ref="D134:E134" si="32">SUM(D135:D137)</f>
        <v>79939.33</v>
      </c>
      <c r="E134" s="51">
        <f t="shared" si="32"/>
        <v>71697.759999999995</v>
      </c>
      <c r="F134" s="52">
        <f t="shared" si="31"/>
        <v>89.690218819697378</v>
      </c>
    </row>
    <row r="135" spans="1:6" ht="12.75" customHeight="1" x14ac:dyDescent="0.2">
      <c r="A135" s="53">
        <v>6711</v>
      </c>
      <c r="B135" s="85" t="s">
        <v>316</v>
      </c>
      <c r="C135" s="50" t="s">
        <v>317</v>
      </c>
      <c r="D135" s="242">
        <v>79939.33</v>
      </c>
      <c r="E135" s="242">
        <v>71697.759999999995</v>
      </c>
      <c r="F135" s="52">
        <f t="shared" si="31"/>
        <v>89.690218819697378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318.52999999999997</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318.52999999999997</v>
      </c>
      <c r="E150" s="242"/>
      <c r="F150" s="52">
        <f t="shared" si="31"/>
        <v>0</v>
      </c>
    </row>
    <row r="151" spans="1:6" ht="12.75" customHeight="1" x14ac:dyDescent="0.2">
      <c r="A151" s="53">
        <v>3</v>
      </c>
      <c r="B151" s="85" t="s">
        <v>348</v>
      </c>
      <c r="C151" s="50" t="s">
        <v>56</v>
      </c>
      <c r="D151" s="51">
        <f t="shared" ref="D151:E151" si="35">D152+D163+D196+D215+D224+D252+D263</f>
        <v>545205.39999999991</v>
      </c>
      <c r="E151" s="51">
        <f t="shared" si="35"/>
        <v>556892.32999999996</v>
      </c>
      <c r="F151" s="52">
        <f t="shared" si="31"/>
        <v>102.14358295057239</v>
      </c>
    </row>
    <row r="152" spans="1:6" ht="12.75" customHeight="1" x14ac:dyDescent="0.2">
      <c r="A152" s="53">
        <v>31</v>
      </c>
      <c r="B152" s="85" t="s">
        <v>349</v>
      </c>
      <c r="C152" s="50" t="s">
        <v>35</v>
      </c>
      <c r="D152" s="51">
        <f t="shared" ref="D152:E152" si="36">D153+D158+D159</f>
        <v>436759.14</v>
      </c>
      <c r="E152" s="51">
        <f t="shared" si="36"/>
        <v>457865.95999999996</v>
      </c>
      <c r="F152" s="52">
        <f t="shared" si="31"/>
        <v>104.8325994963723</v>
      </c>
    </row>
    <row r="153" spans="1:6" ht="12.75" customHeight="1" x14ac:dyDescent="0.2">
      <c r="A153" s="53">
        <v>311</v>
      </c>
      <c r="B153" s="85" t="s">
        <v>350</v>
      </c>
      <c r="C153" s="50" t="s">
        <v>351</v>
      </c>
      <c r="D153" s="51">
        <f t="shared" ref="D153:E153" si="37">SUM(D154:D157)</f>
        <v>356782.59</v>
      </c>
      <c r="E153" s="51">
        <f t="shared" si="37"/>
        <v>373696.29</v>
      </c>
      <c r="F153" s="52">
        <f t="shared" si="31"/>
        <v>104.74061808901605</v>
      </c>
    </row>
    <row r="154" spans="1:6" ht="12.75" customHeight="1" x14ac:dyDescent="0.2">
      <c r="A154" s="53">
        <v>3111</v>
      </c>
      <c r="B154" s="85" t="s">
        <v>352</v>
      </c>
      <c r="C154" s="50" t="s">
        <v>353</v>
      </c>
      <c r="D154" s="242">
        <v>356782.59</v>
      </c>
      <c r="E154" s="242">
        <v>373696.29</v>
      </c>
      <c r="F154" s="52">
        <f t="shared" si="31"/>
        <v>104.74061808901605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21736.05</v>
      </c>
      <c r="E158" s="242">
        <v>22414.799999999999</v>
      </c>
      <c r="F158" s="52">
        <f t="shared" si="31"/>
        <v>103.12269248552519</v>
      </c>
    </row>
    <row r="159" spans="1:6" ht="12.75" customHeight="1" x14ac:dyDescent="0.2">
      <c r="A159" s="53">
        <v>313</v>
      </c>
      <c r="B159" s="85" t="s">
        <v>362</v>
      </c>
      <c r="C159" s="50" t="s">
        <v>363</v>
      </c>
      <c r="D159" s="51">
        <f t="shared" ref="D159:E159" si="38">SUM(D160:D162)</f>
        <v>58240.5</v>
      </c>
      <c r="E159" s="51">
        <f t="shared" si="38"/>
        <v>61754.87</v>
      </c>
      <c r="F159" s="52">
        <f t="shared" si="31"/>
        <v>106.03423734342941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58102.47</v>
      </c>
      <c r="E161" s="242">
        <v>61754.87</v>
      </c>
      <c r="F161" s="52">
        <f t="shared" si="31"/>
        <v>106.28613551196705</v>
      </c>
    </row>
    <row r="162" spans="1:6" ht="12.75" customHeight="1" x14ac:dyDescent="0.2">
      <c r="A162" s="53">
        <v>3133</v>
      </c>
      <c r="B162" s="85" t="s">
        <v>367</v>
      </c>
      <c r="C162" s="50" t="s">
        <v>368</v>
      </c>
      <c r="D162" s="242">
        <v>138.03</v>
      </c>
      <c r="E162" s="242">
        <v>0</v>
      </c>
      <c r="F162" s="52">
        <f t="shared" si="31"/>
        <v>0</v>
      </c>
    </row>
    <row r="163" spans="1:6" ht="12.75" customHeight="1" x14ac:dyDescent="0.2">
      <c r="A163" s="53">
        <v>32</v>
      </c>
      <c r="B163" s="85" t="s">
        <v>369</v>
      </c>
      <c r="C163" s="50" t="s">
        <v>370</v>
      </c>
      <c r="D163" s="51">
        <f t="shared" ref="D163:E163" si="39">D164+D169+D177+D187+D188</f>
        <v>108035.06</v>
      </c>
      <c r="E163" s="51">
        <f t="shared" si="39"/>
        <v>98602.920000000013</v>
      </c>
      <c r="F163" s="52">
        <f t="shared" si="31"/>
        <v>91.269371257812054</v>
      </c>
    </row>
    <row r="164" spans="1:6" ht="12.75" customHeight="1" x14ac:dyDescent="0.2">
      <c r="A164" s="53">
        <v>321</v>
      </c>
      <c r="B164" s="85" t="s">
        <v>371</v>
      </c>
      <c r="C164" s="50" t="s">
        <v>372</v>
      </c>
      <c r="D164" s="51">
        <f t="shared" ref="D164:E164" si="40">SUM(D165:D168)</f>
        <v>37332.990000000005</v>
      </c>
      <c r="E164" s="51">
        <f t="shared" si="40"/>
        <v>38665.96</v>
      </c>
      <c r="F164" s="52">
        <f t="shared" si="31"/>
        <v>103.57048819288248</v>
      </c>
    </row>
    <row r="165" spans="1:6" ht="12.75" customHeight="1" x14ac:dyDescent="0.2">
      <c r="A165" s="53">
        <v>3211</v>
      </c>
      <c r="B165" s="85" t="s">
        <v>373</v>
      </c>
      <c r="C165" s="50" t="s">
        <v>374</v>
      </c>
      <c r="D165" s="242">
        <v>2704.09</v>
      </c>
      <c r="E165" s="242">
        <v>2239</v>
      </c>
      <c r="F165" s="52">
        <f t="shared" si="31"/>
        <v>82.80049850411784</v>
      </c>
    </row>
    <row r="166" spans="1:6" ht="12.75" customHeight="1" x14ac:dyDescent="0.2">
      <c r="A166" s="53">
        <v>3212</v>
      </c>
      <c r="B166" s="85" t="s">
        <v>375</v>
      </c>
      <c r="C166" s="50" t="s">
        <v>376</v>
      </c>
      <c r="D166" s="242">
        <v>33916.51</v>
      </c>
      <c r="E166" s="242">
        <v>35081.47</v>
      </c>
      <c r="F166" s="52">
        <f t="shared" si="31"/>
        <v>103.43478736461978</v>
      </c>
    </row>
    <row r="167" spans="1:6" ht="12.75" customHeight="1" x14ac:dyDescent="0.2">
      <c r="A167" s="53">
        <v>3213</v>
      </c>
      <c r="B167" s="85" t="s">
        <v>377</v>
      </c>
      <c r="C167" s="50" t="s">
        <v>378</v>
      </c>
      <c r="D167" s="242">
        <v>712.39</v>
      </c>
      <c r="E167" s="242">
        <v>1345.49</v>
      </c>
      <c r="F167" s="52">
        <f t="shared" si="31"/>
        <v>188.86986061005911</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27326.019999999997</v>
      </c>
      <c r="E169" s="51">
        <f t="shared" si="41"/>
        <v>34186.83</v>
      </c>
      <c r="F169" s="52">
        <f t="shared" si="31"/>
        <v>125.10724210843733</v>
      </c>
    </row>
    <row r="170" spans="1:6" ht="12.75" customHeight="1" x14ac:dyDescent="0.2">
      <c r="A170" s="53">
        <v>3221</v>
      </c>
      <c r="B170" s="85" t="s">
        <v>383</v>
      </c>
      <c r="C170" s="50" t="s">
        <v>384</v>
      </c>
      <c r="D170" s="242">
        <v>7595.15</v>
      </c>
      <c r="E170" s="242">
        <v>8790.92</v>
      </c>
      <c r="F170" s="52">
        <f t="shared" si="31"/>
        <v>115.74386285985136</v>
      </c>
    </row>
    <row r="171" spans="1:6" ht="12.75" customHeight="1" x14ac:dyDescent="0.2">
      <c r="A171" s="53">
        <v>3222</v>
      </c>
      <c r="B171" s="85" t="s">
        <v>385</v>
      </c>
      <c r="C171" s="50" t="s">
        <v>386</v>
      </c>
      <c r="D171" s="242">
        <v>10363.91</v>
      </c>
      <c r="E171" s="242">
        <v>17374.29</v>
      </c>
      <c r="F171" s="52">
        <f t="shared" si="31"/>
        <v>167.64223155160553</v>
      </c>
    </row>
    <row r="172" spans="1:6" ht="12.75" customHeight="1" x14ac:dyDescent="0.2">
      <c r="A172" s="53">
        <v>3223</v>
      </c>
      <c r="B172" s="85" t="s">
        <v>387</v>
      </c>
      <c r="C172" s="50" t="s">
        <v>388</v>
      </c>
      <c r="D172" s="242">
        <v>8519.48</v>
      </c>
      <c r="E172" s="242">
        <v>7627.07</v>
      </c>
      <c r="F172" s="52">
        <f t="shared" si="31"/>
        <v>89.525064910064927</v>
      </c>
    </row>
    <row r="173" spans="1:6" ht="12.75" customHeight="1" x14ac:dyDescent="0.2">
      <c r="A173" s="53">
        <v>3224</v>
      </c>
      <c r="B173" s="85" t="s">
        <v>389</v>
      </c>
      <c r="C173" s="50" t="s">
        <v>390</v>
      </c>
      <c r="D173" s="242">
        <v>119.18</v>
      </c>
      <c r="E173" s="242">
        <v>131.61000000000001</v>
      </c>
      <c r="F173" s="52">
        <f t="shared" si="31"/>
        <v>110.42960228226212</v>
      </c>
    </row>
    <row r="174" spans="1:6" ht="12.75" customHeight="1" x14ac:dyDescent="0.2">
      <c r="A174" s="53">
        <v>3225</v>
      </c>
      <c r="B174" s="85" t="s">
        <v>391</v>
      </c>
      <c r="C174" s="50" t="s">
        <v>392</v>
      </c>
      <c r="D174" s="242">
        <v>532.84</v>
      </c>
      <c r="E174" s="242"/>
      <c r="F174" s="52">
        <f t="shared" si="31"/>
        <v>0</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195.46</v>
      </c>
      <c r="E176" s="242">
        <v>262.94</v>
      </c>
      <c r="F176" s="52">
        <f t="shared" si="31"/>
        <v>134.52368771104062</v>
      </c>
    </row>
    <row r="177" spans="1:6" ht="12.75" customHeight="1" x14ac:dyDescent="0.2">
      <c r="A177" s="53">
        <v>323</v>
      </c>
      <c r="B177" s="85" t="s">
        <v>397</v>
      </c>
      <c r="C177" s="50" t="s">
        <v>398</v>
      </c>
      <c r="D177" s="51">
        <f t="shared" ref="D177:E177" si="42">SUM(D178:D186)</f>
        <v>40971.949999999997</v>
      </c>
      <c r="E177" s="51">
        <f t="shared" si="42"/>
        <v>22770.3</v>
      </c>
      <c r="F177" s="52">
        <f t="shared" si="31"/>
        <v>55.575338737843815</v>
      </c>
    </row>
    <row r="178" spans="1:6" ht="12.75" customHeight="1" x14ac:dyDescent="0.2">
      <c r="A178" s="53">
        <v>3231</v>
      </c>
      <c r="B178" s="85" t="s">
        <v>399</v>
      </c>
      <c r="C178" s="50" t="s">
        <v>400</v>
      </c>
      <c r="D178" s="242">
        <v>4396.79</v>
      </c>
      <c r="E178" s="242">
        <v>2662.11</v>
      </c>
      <c r="F178" s="52">
        <f t="shared" si="31"/>
        <v>60.546671549016438</v>
      </c>
    </row>
    <row r="179" spans="1:6" ht="12.75" customHeight="1" x14ac:dyDescent="0.2">
      <c r="A179" s="53">
        <v>3232</v>
      </c>
      <c r="B179" s="85" t="s">
        <v>401</v>
      </c>
      <c r="C179" s="50" t="s">
        <v>402</v>
      </c>
      <c r="D179" s="242">
        <v>18016.310000000001</v>
      </c>
      <c r="E179" s="242">
        <v>7765.38</v>
      </c>
      <c r="F179" s="52">
        <f t="shared" si="31"/>
        <v>43.101944848861947</v>
      </c>
    </row>
    <row r="180" spans="1:6" ht="12.75" customHeight="1" x14ac:dyDescent="0.2">
      <c r="A180" s="53">
        <v>3233</v>
      </c>
      <c r="B180" s="85" t="s">
        <v>403</v>
      </c>
      <c r="C180" s="50" t="s">
        <v>404</v>
      </c>
      <c r="D180" s="242">
        <v>531.16</v>
      </c>
      <c r="E180" s="242">
        <v>0</v>
      </c>
      <c r="F180" s="52">
        <f t="shared" si="31"/>
        <v>0</v>
      </c>
    </row>
    <row r="181" spans="1:6" ht="12.75" customHeight="1" x14ac:dyDescent="0.2">
      <c r="A181" s="53">
        <v>3234</v>
      </c>
      <c r="B181" s="85" t="s">
        <v>405</v>
      </c>
      <c r="C181" s="50" t="s">
        <v>406</v>
      </c>
      <c r="D181" s="242">
        <v>4062.57</v>
      </c>
      <c r="E181" s="242">
        <v>4453.93</v>
      </c>
      <c r="F181" s="52">
        <f t="shared" si="31"/>
        <v>109.63331093371932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2439.94</v>
      </c>
      <c r="E183" s="242">
        <v>995.51</v>
      </c>
      <c r="F183" s="52">
        <f t="shared" si="31"/>
        <v>40.800593457216159</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2468.63</v>
      </c>
      <c r="E185" s="242">
        <v>1143.6199999999999</v>
      </c>
      <c r="F185" s="52">
        <f t="shared" si="31"/>
        <v>46.326099901564824</v>
      </c>
    </row>
    <row r="186" spans="1:6" ht="12.75" customHeight="1" x14ac:dyDescent="0.2">
      <c r="A186" s="53">
        <v>3239</v>
      </c>
      <c r="B186" s="85" t="s">
        <v>415</v>
      </c>
      <c r="C186" s="50" t="s">
        <v>416</v>
      </c>
      <c r="D186" s="242">
        <v>9056.5499999999993</v>
      </c>
      <c r="E186" s="242">
        <v>5749.75</v>
      </c>
      <c r="F186" s="52">
        <f t="shared" si="31"/>
        <v>63.487199871915912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2404.1</v>
      </c>
      <c r="E188" s="51">
        <f t="shared" si="43"/>
        <v>2979.83</v>
      </c>
      <c r="F188" s="52">
        <f t="shared" si="31"/>
        <v>123.94783910819018</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521.66</v>
      </c>
      <c r="E190" s="242">
        <v>730</v>
      </c>
      <c r="F190" s="52">
        <f t="shared" si="31"/>
        <v>139.93789058007133</v>
      </c>
    </row>
    <row r="191" spans="1:6" ht="12.75" customHeight="1" x14ac:dyDescent="0.2">
      <c r="A191" s="53">
        <v>3293</v>
      </c>
      <c r="B191" s="85" t="s">
        <v>425</v>
      </c>
      <c r="C191" s="50" t="s">
        <v>426</v>
      </c>
      <c r="D191" s="242">
        <v>957.8</v>
      </c>
      <c r="E191" s="242">
        <v>695.6</v>
      </c>
      <c r="F191" s="52">
        <f t="shared" si="31"/>
        <v>72.624765086656922</v>
      </c>
    </row>
    <row r="192" spans="1:6" ht="12.75" customHeight="1" x14ac:dyDescent="0.2">
      <c r="A192" s="53">
        <v>3294</v>
      </c>
      <c r="B192" s="85" t="s">
        <v>427</v>
      </c>
      <c r="C192" s="50" t="s">
        <v>428</v>
      </c>
      <c r="D192" s="242">
        <v>115.3</v>
      </c>
      <c r="E192" s="242">
        <v>177.51</v>
      </c>
      <c r="F192" s="52">
        <f t="shared" si="31"/>
        <v>153.95490026019081</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809.34</v>
      </c>
      <c r="E195" s="242">
        <v>1376.72</v>
      </c>
      <c r="F195" s="52">
        <f t="shared" si="31"/>
        <v>170.10403538685844</v>
      </c>
    </row>
    <row r="196" spans="1:6" ht="12.75" customHeight="1" x14ac:dyDescent="0.2">
      <c r="A196" s="53">
        <v>34</v>
      </c>
      <c r="B196" s="232" t="s">
        <v>435</v>
      </c>
      <c r="C196" s="50" t="s">
        <v>436</v>
      </c>
      <c r="D196" s="51">
        <f t="shared" ref="D196:E196" si="44">D197+D202+D210</f>
        <v>411.2</v>
      </c>
      <c r="E196" s="51">
        <f t="shared" si="44"/>
        <v>423.45</v>
      </c>
      <c r="F196" s="52">
        <f t="shared" si="31"/>
        <v>102.97908560311284</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411.2</v>
      </c>
      <c r="E210" s="51">
        <f t="shared" si="47"/>
        <v>423.45</v>
      </c>
      <c r="F210" s="52">
        <f t="shared" si="31"/>
        <v>102.97908560311284</v>
      </c>
    </row>
    <row r="211" spans="1:6" ht="12.75" customHeight="1" x14ac:dyDescent="0.2">
      <c r="A211" s="53">
        <v>3431</v>
      </c>
      <c r="B211" s="232" t="s">
        <v>465</v>
      </c>
      <c r="C211" s="50" t="s">
        <v>466</v>
      </c>
      <c r="D211" s="242">
        <v>411.2</v>
      </c>
      <c r="E211" s="242">
        <v>423.45</v>
      </c>
      <c r="F211" s="52">
        <f t="shared" si="31"/>
        <v>102.97908560311284</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545205.39999999991</v>
      </c>
      <c r="E289" s="51">
        <f t="shared" si="79"/>
        <v>556892.32999999996</v>
      </c>
      <c r="F289" s="52">
        <f t="shared" si="76"/>
        <v>102.14358295057239</v>
      </c>
    </row>
    <row r="290" spans="1:6" ht="12.75" customHeight="1" x14ac:dyDescent="0.2">
      <c r="A290" s="53" t="s">
        <v>608</v>
      </c>
      <c r="B290" s="85" t="s">
        <v>619</v>
      </c>
      <c r="C290" s="50" t="s">
        <v>620</v>
      </c>
      <c r="D290" s="51">
        <f>IF(D6&gt;=D289,D6-D289,0)</f>
        <v>2948.2400000001071</v>
      </c>
      <c r="E290" s="51">
        <f>IF(E6&gt;=E289,E6-E289,0)</f>
        <v>12181.790000000037</v>
      </c>
      <c r="F290" s="52">
        <f t="shared" si="76"/>
        <v>413.18854638698326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13059.95</v>
      </c>
      <c r="E292" s="242">
        <v>9293.41</v>
      </c>
      <c r="F292" s="52">
        <f t="shared" si="76"/>
        <v>71.159613934203421</v>
      </c>
    </row>
    <row r="293" spans="1:6" ht="12.75" customHeight="1" x14ac:dyDescent="0.2">
      <c r="A293" s="53">
        <v>92221</v>
      </c>
      <c r="B293" s="85" t="s">
        <v>625</v>
      </c>
      <c r="C293" s="50" t="s">
        <v>626</v>
      </c>
      <c r="D293" s="242">
        <v>0</v>
      </c>
      <c r="E293" s="310">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6714.7799999999988</v>
      </c>
      <c r="E350" s="51">
        <f t="shared" si="95"/>
        <v>8956.75</v>
      </c>
      <c r="F350" s="52">
        <f t="shared" si="81"/>
        <v>133.38858458504973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6714.7799999999988</v>
      </c>
      <c r="E363" s="51">
        <f t="shared" si="99"/>
        <v>8956.75</v>
      </c>
      <c r="F363" s="52">
        <f t="shared" si="81"/>
        <v>133.38858458504973</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2466.2999999999997</v>
      </c>
      <c r="E369" s="51">
        <f t="shared" si="101"/>
        <v>5002.5</v>
      </c>
      <c r="F369" s="52">
        <f t="shared" si="81"/>
        <v>202.83420508453963</v>
      </c>
    </row>
    <row r="370" spans="1:6" ht="12.75" customHeight="1" x14ac:dyDescent="0.2">
      <c r="A370" s="53">
        <v>4221</v>
      </c>
      <c r="B370" s="85" t="s">
        <v>674</v>
      </c>
      <c r="C370" s="50" t="s">
        <v>766</v>
      </c>
      <c r="D370" s="242">
        <v>1122.3</v>
      </c>
      <c r="E370" s="242">
        <v>705</v>
      </c>
      <c r="F370" s="52">
        <f t="shared" si="81"/>
        <v>62.817428495054806</v>
      </c>
    </row>
    <row r="371" spans="1:6" ht="12.75" customHeight="1" x14ac:dyDescent="0.2">
      <c r="A371" s="53">
        <v>4222</v>
      </c>
      <c r="B371" s="85" t="s">
        <v>767</v>
      </c>
      <c r="C371" s="50" t="s">
        <v>768</v>
      </c>
      <c r="D371" s="242">
        <v>1121.32</v>
      </c>
      <c r="E371" s="242"/>
      <c r="F371" s="52">
        <f t="shared" si="81"/>
        <v>0</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222.68</v>
      </c>
      <c r="E375" s="242"/>
      <c r="F375" s="52">
        <f t="shared" si="81"/>
        <v>0</v>
      </c>
    </row>
    <row r="376" spans="1:6" ht="12.75" customHeight="1" x14ac:dyDescent="0.2">
      <c r="A376" s="53">
        <v>4227</v>
      </c>
      <c r="B376" s="232" t="s">
        <v>686</v>
      </c>
      <c r="C376" s="50" t="s">
        <v>773</v>
      </c>
      <c r="D376" s="242">
        <v>0</v>
      </c>
      <c r="E376" s="242">
        <v>4297.5</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4248.4799999999996</v>
      </c>
      <c r="E383" s="51">
        <f t="shared" si="103"/>
        <v>3954.25</v>
      </c>
      <c r="F383" s="52">
        <f t="shared" si="81"/>
        <v>93.074464278989197</v>
      </c>
    </row>
    <row r="384" spans="1:6" ht="12.75" customHeight="1" x14ac:dyDescent="0.2">
      <c r="A384" s="53">
        <v>4241</v>
      </c>
      <c r="B384" s="85" t="s">
        <v>783</v>
      </c>
      <c r="C384" s="50" t="s">
        <v>784</v>
      </c>
      <c r="D384" s="242">
        <v>4248.4799999999996</v>
      </c>
      <c r="E384" s="242">
        <v>3954.25</v>
      </c>
      <c r="F384" s="52">
        <f t="shared" si="81"/>
        <v>93.074464278989197</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6714.7799999999988</v>
      </c>
      <c r="E408" s="51">
        <f t="shared" si="111"/>
        <v>8956.75</v>
      </c>
      <c r="F408" s="52">
        <f t="shared" si="81"/>
        <v>133.38858458504973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548153.64</v>
      </c>
      <c r="E412" s="51">
        <f>E6+E298</f>
        <v>569074.12</v>
      </c>
      <c r="F412" s="52">
        <f t="shared" si="81"/>
        <v>103.81653581649115</v>
      </c>
    </row>
    <row r="413" spans="1:6" ht="12.75" customHeight="1" x14ac:dyDescent="0.2">
      <c r="A413" s="53" t="s">
        <v>608</v>
      </c>
      <c r="B413" s="85" t="s">
        <v>831</v>
      </c>
      <c r="C413" s="50" t="s">
        <v>832</v>
      </c>
      <c r="D413" s="51">
        <f t="shared" ref="D413:E413" si="112">D289+D350</f>
        <v>551920.17999999993</v>
      </c>
      <c r="E413" s="51">
        <f t="shared" si="112"/>
        <v>565849.07999999996</v>
      </c>
      <c r="F413" s="52">
        <f t="shared" si="81"/>
        <v>102.52371638232181</v>
      </c>
    </row>
    <row r="414" spans="1:6" ht="12.75" customHeight="1" x14ac:dyDescent="0.2">
      <c r="A414" s="53" t="s">
        <v>608</v>
      </c>
      <c r="B414" s="85" t="s">
        <v>833</v>
      </c>
      <c r="C414" s="50" t="s">
        <v>834</v>
      </c>
      <c r="D414" s="51">
        <f t="shared" ref="D414:E414" si="113">IF(D412&gt;=D413,D412-D413,0)</f>
        <v>0</v>
      </c>
      <c r="E414" s="51">
        <f t="shared" si="113"/>
        <v>3225.0400000000373</v>
      </c>
      <c r="F414" s="52" t="str">
        <f t="shared" si="81"/>
        <v>-</v>
      </c>
    </row>
    <row r="415" spans="1:6" ht="12.75" customHeight="1" x14ac:dyDescent="0.2">
      <c r="A415" s="53" t="s">
        <v>608</v>
      </c>
      <c r="B415" s="85" t="s">
        <v>835</v>
      </c>
      <c r="C415" s="50" t="s">
        <v>836</v>
      </c>
      <c r="D415" s="51">
        <f t="shared" ref="D415:E415" si="114">IF(D413&gt;=D412,D413-D412,0)</f>
        <v>3766.5399999999208</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13059.95</v>
      </c>
      <c r="E416" s="51">
        <f t="shared" si="115"/>
        <v>9293.41</v>
      </c>
      <c r="F416" s="52">
        <f t="shared" si="81"/>
        <v>71.159613934203421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548153.64</v>
      </c>
      <c r="E639" s="51">
        <f t="shared" si="180"/>
        <v>569074.12</v>
      </c>
      <c r="F639" s="52">
        <f t="shared" si="119"/>
        <v>103.81653581649115</v>
      </c>
    </row>
    <row r="640" spans="1:6" ht="12.75" customHeight="1" x14ac:dyDescent="0.2">
      <c r="A640" s="53" t="s">
        <v>608</v>
      </c>
      <c r="B640" s="85" t="s">
        <v>1277</v>
      </c>
      <c r="C640" s="50" t="s">
        <v>1278</v>
      </c>
      <c r="D640" s="51">
        <f t="shared" ref="D640:E640" si="181">D413+D528</f>
        <v>551920.17999999993</v>
      </c>
      <c r="E640" s="51">
        <f t="shared" si="181"/>
        <v>565849.07999999996</v>
      </c>
      <c r="F640" s="52">
        <f t="shared" si="119"/>
        <v>102.52371638232181</v>
      </c>
    </row>
    <row r="641" spans="1:6" ht="12.75" customHeight="1" x14ac:dyDescent="0.2">
      <c r="A641" s="53" t="s">
        <v>608</v>
      </c>
      <c r="B641" s="85" t="s">
        <v>1279</v>
      </c>
      <c r="C641" s="50" t="s">
        <v>1280</v>
      </c>
      <c r="D641" s="51">
        <f t="shared" ref="D641:E641" si="182">IF(D639&gt;=D640,D639-D640,0)</f>
        <v>0</v>
      </c>
      <c r="E641" s="51">
        <f t="shared" si="182"/>
        <v>3225.0400000000373</v>
      </c>
      <c r="F641" s="52" t="str">
        <f t="shared" si="119"/>
        <v>-</v>
      </c>
    </row>
    <row r="642" spans="1:6" ht="12.75" customHeight="1" x14ac:dyDescent="0.2">
      <c r="A642" s="53" t="s">
        <v>608</v>
      </c>
      <c r="B642" s="85" t="s">
        <v>1281</v>
      </c>
      <c r="C642" s="50" t="s">
        <v>1282</v>
      </c>
      <c r="D642" s="51">
        <f t="shared" ref="D642:E642" si="183">IF(D640&gt;=D639,D640-D639,0)</f>
        <v>3766.5399999999208</v>
      </c>
      <c r="E642" s="51">
        <f t="shared" si="183"/>
        <v>0</v>
      </c>
      <c r="F642" s="52">
        <f t="shared" si="119"/>
        <v>0</v>
      </c>
    </row>
    <row r="643" spans="1:6" ht="24" x14ac:dyDescent="0.2">
      <c r="A643" s="60" t="s">
        <v>1283</v>
      </c>
      <c r="B643" s="85" t="s">
        <v>1284</v>
      </c>
      <c r="C643" s="61" t="s">
        <v>1283</v>
      </c>
      <c r="D643" s="51">
        <f t="shared" ref="D643:E643" si="184">IF(D416-D417+D637-D638&gt;=0,D416-D417+D637-D638,0)</f>
        <v>13059.95</v>
      </c>
      <c r="E643" s="51">
        <f t="shared" si="184"/>
        <v>9293.41</v>
      </c>
      <c r="F643" s="52">
        <f t="shared" si="119"/>
        <v>71.159613934203421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9293.4100000000799</v>
      </c>
      <c r="E645" s="51">
        <f t="shared" si="186"/>
        <v>12518.450000000037</v>
      </c>
      <c r="F645" s="52">
        <f t="shared" si="119"/>
        <v>134.70243968575505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11874.58</v>
      </c>
      <c r="F647" s="57" t="str">
        <f t="shared" si="119"/>
        <v>-</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13059.97</v>
      </c>
      <c r="E649" s="242">
        <v>9293.41</v>
      </c>
      <c r="F649" s="52">
        <f t="shared" ref="F649:F724" si="188">IF(D649&lt;&gt;0,IF(E649/D649&gt;=100,"&gt;&gt;100",E649/D649*100),"-")</f>
        <v>71.159504960578019</v>
      </c>
    </row>
    <row r="650" spans="1:6" ht="12.75" customHeight="1" x14ac:dyDescent="0.2">
      <c r="A650" s="53" t="s">
        <v>1296</v>
      </c>
      <c r="B650" s="85" t="s">
        <v>1297</v>
      </c>
      <c r="C650" s="50" t="s">
        <v>1296</v>
      </c>
      <c r="D650" s="242">
        <v>548153.63</v>
      </c>
      <c r="E650" s="242">
        <v>569074.12</v>
      </c>
      <c r="F650" s="52">
        <f t="shared" si="188"/>
        <v>103.81653771042254</v>
      </c>
    </row>
    <row r="651" spans="1:6" ht="12.75" customHeight="1" x14ac:dyDescent="0.2">
      <c r="A651" s="53" t="s">
        <v>1298</v>
      </c>
      <c r="B651" s="85" t="s">
        <v>1299</v>
      </c>
      <c r="C651" s="50" t="s">
        <v>1298</v>
      </c>
      <c r="D651" s="242">
        <v>551920.18999999994</v>
      </c>
      <c r="E651" s="242">
        <v>565849.07999999996</v>
      </c>
      <c r="F651" s="52">
        <f t="shared" si="188"/>
        <v>102.52371452473955</v>
      </c>
    </row>
    <row r="652" spans="1:6" ht="24" x14ac:dyDescent="0.2">
      <c r="A652" s="53">
        <v>11</v>
      </c>
      <c r="B652" s="85" t="s">
        <v>1300</v>
      </c>
      <c r="C652" s="50" t="s">
        <v>1301</v>
      </c>
      <c r="D652" s="51">
        <f t="shared" ref="D652:E652" si="189">+D649+D650-D651</f>
        <v>9293.4100000000326</v>
      </c>
      <c r="E652" s="51">
        <f t="shared" si="189"/>
        <v>12518.45000000007</v>
      </c>
      <c r="F652" s="52">
        <f t="shared" si="188"/>
        <v>134.7024396857561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38</v>
      </c>
      <c r="E654" s="262">
        <v>38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36</v>
      </c>
      <c r="E656" s="262">
        <v>38</v>
      </c>
      <c r="F656" s="52">
        <f t="shared" si="188"/>
        <v>105.55555555555556</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461395.91</v>
      </c>
      <c r="E675" s="242">
        <v>491439.85</v>
      </c>
      <c r="F675" s="52">
        <f t="shared" si="188"/>
        <v>106.51153149580368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4086.43</v>
      </c>
      <c r="E678" s="242">
        <v>3213.91</v>
      </c>
      <c r="F678" s="52">
        <f t="shared" si="188"/>
        <v>78.64835565518068</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1412.9</v>
      </c>
      <c r="E710" s="242">
        <v>1927.27</v>
      </c>
      <c r="F710" s="52">
        <f t="shared" si="188"/>
        <v>136.40526576544693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21736.05</v>
      </c>
      <c r="E717" s="242">
        <v>22414.799999999999</v>
      </c>
      <c r="F717" s="52">
        <f t="shared" si="188"/>
        <v>103.12269248552519</v>
      </c>
    </row>
    <row r="718" spans="1:6" ht="12.75" customHeight="1" x14ac:dyDescent="0.2">
      <c r="A718" s="53">
        <v>32121</v>
      </c>
      <c r="B718" s="85" t="s">
        <v>1415</v>
      </c>
      <c r="C718" s="50" t="s">
        <v>1416</v>
      </c>
      <c r="D718" s="242">
        <v>33916.51</v>
      </c>
      <c r="E718" s="242">
        <v>35081.47</v>
      </c>
      <c r="F718" s="52">
        <f t="shared" si="188"/>
        <v>103.43478736461978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2439.94</v>
      </c>
      <c r="E720" s="242">
        <v>995.51</v>
      </c>
      <c r="F720" s="52">
        <f t="shared" si="188"/>
        <v>40.800593457216159</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8519.48</v>
      </c>
      <c r="E724" s="242">
        <v>5649.75</v>
      </c>
      <c r="F724" s="52">
        <f t="shared" si="188"/>
        <v>66.315667153394344</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521.66</v>
      </c>
      <c r="E726" s="242">
        <v>730</v>
      </c>
      <c r="F726" s="52">
        <f t="shared" si="190"/>
        <v>139.93789058007133</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 workbookViewId="0">
      <selection activeCell="E41" sqref="E4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152705.48000000001</v>
      </c>
      <c r="E6" s="229">
        <f t="shared" si="0"/>
        <v>159146</v>
      </c>
      <c r="F6" s="230">
        <f t="shared" ref="F6:F260" si="1">IF(D6&gt;0,IF(E6/D6&gt;=100,"&gt;&gt;100",E6/D6*100),"-")</f>
        <v>104.21760895548738</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143412.07</v>
      </c>
      <c r="E7" s="104">
        <f t="shared" si="2"/>
        <v>134752.97</v>
      </c>
      <c r="F7" s="93">
        <f t="shared" si="1"/>
        <v>93.962084223454838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9293.41</v>
      </c>
      <c r="E8" s="104">
        <f>E9+E10-E11</f>
        <v>12518.45</v>
      </c>
      <c r="F8" s="93">
        <f t="shared" si="1"/>
        <v>134.70243968575585</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9293.41</v>
      </c>
      <c r="E9" s="247">
        <v>12518.45</v>
      </c>
      <c r="F9" s="93">
        <f t="shared" si="1"/>
        <v>134.70243968575585</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134118.66</v>
      </c>
      <c r="E12" s="104">
        <f t="shared" si="3"/>
        <v>122234.52</v>
      </c>
      <c r="F12" s="93">
        <f t="shared" si="1"/>
        <v>91.139085344276481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92276.42</v>
      </c>
      <c r="E13" s="104">
        <f t="shared" si="4"/>
        <v>88836.89</v>
      </c>
      <c r="F13" s="93">
        <f t="shared" si="1"/>
        <v>96.272579712130153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96324.9</v>
      </c>
      <c r="E17" s="247">
        <v>92580.9</v>
      </c>
      <c r="F17" s="93">
        <f t="shared" si="1"/>
        <v>96.113154542594899</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4048.48</v>
      </c>
      <c r="E18" s="247">
        <v>3744.01</v>
      </c>
      <c r="F18" s="93">
        <f t="shared" si="1"/>
        <v>92.479399675927766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33566.720000000008</v>
      </c>
      <c r="E19" s="104">
        <f t="shared" si="5"/>
        <v>26777.22</v>
      </c>
      <c r="F19" s="93">
        <f t="shared" si="1"/>
        <v>79.77312051937156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38861.230000000003</v>
      </c>
      <c r="E20" s="247">
        <v>32250.76</v>
      </c>
      <c r="F20" s="93">
        <f t="shared" si="1"/>
        <v>82.989550253556047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1562.18</v>
      </c>
      <c r="E22" s="247">
        <v>1249.74</v>
      </c>
      <c r="F22" s="93">
        <f t="shared" si="1"/>
        <v>79.999743947560447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875.62</v>
      </c>
      <c r="E25" s="247"/>
      <c r="F25" s="93">
        <f t="shared" si="1"/>
        <v>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1185.01</v>
      </c>
      <c r="E26" s="247">
        <v>7764.01</v>
      </c>
      <c r="F26" s="93">
        <f t="shared" si="1"/>
        <v>655.18518831064716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8917.32</v>
      </c>
      <c r="E28" s="247">
        <v>14487.29</v>
      </c>
      <c r="F28" s="93">
        <f t="shared" si="1"/>
        <v>162.46237658848176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8275.52</v>
      </c>
      <c r="E29" s="104">
        <f t="shared" si="6"/>
        <v>6620.41</v>
      </c>
      <c r="F29" s="93">
        <f t="shared" si="1"/>
        <v>79.999927497003199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11034.03</v>
      </c>
      <c r="E30" s="247">
        <v>8827.2199999999993</v>
      </c>
      <c r="F30" s="93">
        <f t="shared" si="1"/>
        <v>79.999963748512542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2758.51</v>
      </c>
      <c r="E34" s="247">
        <v>2206.81</v>
      </c>
      <c r="F34" s="93">
        <f t="shared" si="1"/>
        <v>80.000072502909177</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4248.4799999999996</v>
      </c>
      <c r="E36" s="247">
        <v>3954.25</v>
      </c>
      <c r="F36" s="93">
        <f t="shared" si="1"/>
        <v>93.074464278989197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4248.4799999999996</v>
      </c>
      <c r="E40" s="247">
        <v>3954.25</v>
      </c>
      <c r="F40" s="93">
        <f t="shared" si="1"/>
        <v>93.074464278989197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9293.41</v>
      </c>
      <c r="E68" s="104">
        <f t="shared" si="13"/>
        <v>24393.03</v>
      </c>
      <c r="F68" s="93">
        <f t="shared" si="1"/>
        <v>262.47663667050091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9293.41</v>
      </c>
      <c r="E69" s="104">
        <f t="shared" si="14"/>
        <v>12518.45</v>
      </c>
      <c r="F69" s="93">
        <f t="shared" si="1"/>
        <v>134.70243968575585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9293.41</v>
      </c>
      <c r="E70" s="104">
        <f t="shared" si="15"/>
        <v>12518.45</v>
      </c>
      <c r="F70" s="93">
        <f t="shared" si="1"/>
        <v>134.70243968575585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9293.41</v>
      </c>
      <c r="E72" s="247">
        <v>12518.45</v>
      </c>
      <c r="F72" s="93">
        <f t="shared" si="1"/>
        <v>134.70243968575585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11874.58</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11874.58</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152705.48000000001</v>
      </c>
      <c r="E175" s="104">
        <f t="shared" si="30"/>
        <v>159146.00000000003</v>
      </c>
      <c r="F175" s="93">
        <f t="shared" si="1"/>
        <v>104.21760895548739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6974.92</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6974.92</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5360.36</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1614.56</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152705.48000000001</v>
      </c>
      <c r="E237" s="104">
        <f t="shared" si="41"/>
        <v>152171.08000000002</v>
      </c>
      <c r="F237" s="93">
        <f t="shared" si="1"/>
        <v>99.650045302892863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143412.07</v>
      </c>
      <c r="E238" s="104">
        <f t="shared" si="42"/>
        <v>139652.63</v>
      </c>
      <c r="F238" s="93">
        <f t="shared" si="1"/>
        <v>97.378574899588301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143412.07</v>
      </c>
      <c r="E239" s="104">
        <f t="shared" si="43"/>
        <v>139652.63</v>
      </c>
      <c r="F239" s="93">
        <f t="shared" si="1"/>
        <v>97.378574899588301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143412.07</v>
      </c>
      <c r="E240" s="247">
        <v>139652.63</v>
      </c>
      <c r="F240" s="93">
        <f t="shared" si="1"/>
        <v>97.378574899588301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9293.41</v>
      </c>
      <c r="E245" s="104">
        <f t="shared" si="45"/>
        <v>12518.45</v>
      </c>
      <c r="F245" s="93">
        <f t="shared" si="1"/>
        <v>134.70243968575585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9293.41</v>
      </c>
      <c r="E246" s="104">
        <f t="shared" si="46"/>
        <v>12518.45</v>
      </c>
      <c r="F246" s="93">
        <f t="shared" si="1"/>
        <v>134.70243968575585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9293.41</v>
      </c>
      <c r="E247" s="247">
        <v>12518.45</v>
      </c>
      <c r="F247" s="93">
        <f t="shared" si="1"/>
        <v>134.70243968575585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5360.36</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1614.56</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8"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551920.18000000005</v>
      </c>
      <c r="E114" s="81">
        <f t="shared" si="22"/>
        <v>565849.08000000007</v>
      </c>
      <c r="F114" s="63">
        <f t="shared" si="1"/>
        <v>102.52371638232181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541556.27</v>
      </c>
      <c r="E115" s="81">
        <f t="shared" si="23"/>
        <v>548474.79</v>
      </c>
      <c r="F115" s="63">
        <f t="shared" si="1"/>
        <v>101.27752560227951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541556.27</v>
      </c>
      <c r="E117" s="249">
        <v>548474.79</v>
      </c>
      <c r="F117" s="63">
        <f t="shared" si="1"/>
        <v>101.27752560227951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10363.91</v>
      </c>
      <c r="E126" s="249">
        <v>17374.29</v>
      </c>
      <c r="F126" s="63">
        <f t="shared" si="1"/>
        <v>167.64223155160553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551920.18000000005</v>
      </c>
      <c r="E141" s="106">
        <f t="shared" si="28"/>
        <v>565849.08000000007</v>
      </c>
      <c r="F141" s="82">
        <f t="shared" si="1"/>
        <v>102.52371638232181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2691.41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2691.41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2691.41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2691.41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98"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10564.88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559731.71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559731.71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460758.95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98549.3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423.46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563321.66999999993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563321.66999999993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462810.04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100088.17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423.46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6974.9200000000419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5360.36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5360.36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5360.36</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5360.36</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1614.56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1614.56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11582</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sJstMZrz5XfAlpkIVmw8LWLE0MaUwZWu49WY1C8v+K565hk/UuQ5LSzp32RS9zNFxETCj3m90S/OYKQHskZzA==" saltValue="w5xS84mLQJPdp/uDxLPkl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64"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2024-01-31T06:23:53Z</cp:lastPrinted>
  <dcterms:created xsi:type="dcterms:W3CDTF">2022-04-01T05:14:30Z</dcterms:created>
  <dcterms:modified xsi:type="dcterms:W3CDTF">2024-02-05T07:37:09Z</dcterms:modified>
</cp:coreProperties>
</file>